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'Arkusz1'!$A$1:$J$142</definedName>
    <definedName name="_xlnm.Print_Titles" localSheetId="0">'Arkusz1'!$14:$16</definedName>
  </definedNames>
  <calcPr fullCalcOnLoad="1"/>
</workbook>
</file>

<file path=xl/sharedStrings.xml><?xml version="1.0" encoding="utf-8"?>
<sst xmlns="http://schemas.openxmlformats.org/spreadsheetml/2006/main" count="389" uniqueCount="182">
  <si>
    <t>1.</t>
  </si>
  <si>
    <t>2.</t>
  </si>
  <si>
    <t>3.</t>
  </si>
  <si>
    <t>4.</t>
  </si>
  <si>
    <t>5.</t>
  </si>
  <si>
    <t>8.</t>
  </si>
  <si>
    <t>9.</t>
  </si>
  <si>
    <t>Jednostka
miary</t>
  </si>
  <si>
    <t>Cena netto (zł)</t>
  </si>
  <si>
    <t>VAT
(%)</t>
  </si>
  <si>
    <t>ZAPOZNAJ SIĘ Z INSTRUKCJAMI:</t>
  </si>
  <si>
    <t>c) cenę brutto pozycji obliczyć zgodnie ze schematem poniżej:</t>
  </si>
  <si>
    <t>a) cenę jednostkową netto pozycji należy wpisać do formularza cenowego z dokładnością do 1 grosza (kolumna 7),</t>
  </si>
  <si>
    <t>b) stawkę podatku od towarów i usług, w kolumnie 9 - VAT (%), należy wpisać cyfrą np. 5, 8, 23,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</si>
  <si>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instrukcjami wskazanymi poniżej.</t>
    </r>
  </si>
  <si>
    <t>Zadanie 1</t>
  </si>
  <si>
    <t xml:space="preserve">Przedmiot zamówienia </t>
  </si>
  <si>
    <t xml:space="preserve">Ilość </t>
  </si>
  <si>
    <t>Cena brutto
(zł)</t>
  </si>
  <si>
    <t>szt.</t>
  </si>
  <si>
    <t>Lp.</t>
  </si>
  <si>
    <t>Cena
jednostkowa
netto (zł)</t>
  </si>
  <si>
    <t xml:space="preserve">RAZEM ZADANIE 1: </t>
  </si>
  <si>
    <t>Regał zamknięty z wysuniętą półką na drukarkę 194x40x200 cm</t>
  </si>
  <si>
    <t>Szafki dolne typu kuchenne 330x(85+100)x60</t>
  </si>
  <si>
    <t>Blat 232x68cm z biurkiem (szafka z szufladami)</t>
  </si>
  <si>
    <t xml:space="preserve">Szafa zamknięta na środki czystości – 50x30x195cm </t>
  </si>
  <si>
    <t>Regał zamknięty - (270+97+64)x200x50 cm</t>
  </si>
  <si>
    <t>Blat roboczy 40x250cm</t>
  </si>
  <si>
    <t>Szafa ubraniowa 4-drzwiowa dla 2 osób (na odzież czystą do pracy i ubranie wierzchnie) - 118x60x220 cm</t>
  </si>
  <si>
    <t xml:space="preserve">Podesty - wys. 30 cm </t>
  </si>
  <si>
    <t>Regały zamknięte - wys. 200 cm,</t>
  </si>
  <si>
    <t>Blat roboczy</t>
  </si>
  <si>
    <t>Regał zamknięty - wys. 200 cm, jedna część dolna – wnęka na kserokopiarkę</t>
  </si>
  <si>
    <t>Blat roboczy, 60x110cm</t>
  </si>
  <si>
    <t>Blat roboczy (z corianu) (260+200+70)x70x wys.85cm</t>
  </si>
  <si>
    <t xml:space="preserve">Blat roboczy </t>
  </si>
  <si>
    <t>Nr wg
projektu</t>
  </si>
  <si>
    <t>Pomieszczenie</t>
  </si>
  <si>
    <t>korytarz 1 b ,pomieszczenie 2/2</t>
  </si>
  <si>
    <t>pokój kierownika, pomieszczenie 2/5</t>
  </si>
  <si>
    <t>magazyn prób klinicznych , pomieszczenie 2/6</t>
  </si>
  <si>
    <t>księgowość, pomieszczenie 2/7</t>
  </si>
  <si>
    <t>archiwum , pomieszczenie 2/8</t>
  </si>
  <si>
    <t>pokój socjalny , pomieszczenie 2/9</t>
  </si>
  <si>
    <t>pokój socjalny , pomiesczenie 2/9</t>
  </si>
  <si>
    <t>magazyn produktów do żywienia pozajelitowego, pomieszczenie 2/0</t>
  </si>
  <si>
    <t>pomieszczenie administracyjne, pomiesczenie 2/11</t>
  </si>
  <si>
    <t>magazyn produktów łatwopalnych pomieszczenie 2/12</t>
  </si>
  <si>
    <t xml:space="preserve">magazyn produktów łatwopalnych pomieszczenie 2/12 </t>
  </si>
  <si>
    <t>magazyn szkła pomieszczenie2/14</t>
  </si>
  <si>
    <t>komora przyjęć pomieszczenie2/16</t>
  </si>
  <si>
    <t>korytarz nr2,pomieszczenie 2/17</t>
  </si>
  <si>
    <t>magazyn leków ,pomieszczenie 2/19</t>
  </si>
  <si>
    <t>korytarz nr 4 pomiesczenie2/20</t>
  </si>
  <si>
    <t>magazyn wyrobów medycznych ,pomieszczenie2/21</t>
  </si>
  <si>
    <t>magazyn płynów infuzyjnych pomieszczenie2/22</t>
  </si>
  <si>
    <t>magazyn opatrunków , pomiesczenie2/23</t>
  </si>
  <si>
    <t>izba eksedycyjna , pomieszczenie 2/25</t>
  </si>
  <si>
    <t>magazyn cytostatyków pomiesczenie 2/26</t>
  </si>
  <si>
    <t>pomieszczenie administracyjne , pomieszczenie 2/29</t>
  </si>
  <si>
    <t>śluza brudna , pomieszczenie 2/30</t>
  </si>
  <si>
    <t>śluza fartuchowa 2/36</t>
  </si>
  <si>
    <t>śluza boksu aseptycznego , pomieszczenie 2/37</t>
  </si>
  <si>
    <t>zmywalnia-sterylizatornia, pomieszczenie2/39</t>
  </si>
  <si>
    <t>izba recepturowa, pomieszczenie2/40</t>
  </si>
  <si>
    <t>pomieszczenie cytostatyków2/32</t>
  </si>
  <si>
    <t>pomieszczenie porządkowe nr 1 . pomiesczenie 2/13</t>
  </si>
  <si>
    <t>Blat roboczy narożny [124+1.17+0,70]x70 cm z szafką biurową podblatową</t>
  </si>
  <si>
    <t xml:space="preserve">Podest wys.20cm - wym. 77x180cm </t>
  </si>
  <si>
    <t xml:space="preserve">Podest wys.20cm - wym. 48x110cm </t>
  </si>
  <si>
    <t>Biurko 274x70cm z szafką podblatową</t>
  </si>
  <si>
    <t>Biurko 165x70cm z szafką podblatową</t>
  </si>
  <si>
    <t>magazyn leków gotowych nr 1 pomiesczenie 2/24</t>
  </si>
  <si>
    <t>Szafki dolne 180x55x75 cm</t>
  </si>
  <si>
    <t>Szafki dolne zamknięte z blatem roboczym 446cm + nadstawka (szafki zamykane) 240cm</t>
  </si>
  <si>
    <t>35+67</t>
  </si>
  <si>
    <t>bez numeru</t>
  </si>
  <si>
    <t>6.</t>
  </si>
  <si>
    <t>7.</t>
  </si>
  <si>
    <t>10.</t>
  </si>
  <si>
    <t>m2</t>
  </si>
  <si>
    <t>Instrukcja obliczenia ceny oferowanej pozycji (dotyczy Zadania 1, pozycji 1-51):</t>
  </si>
  <si>
    <t>a) cenę netto pozycji należy wpisać do formularza cenowego z dokładnością do 1 grosza (kolumna 8),</t>
  </si>
  <si>
    <t>Zadanie 2</t>
  </si>
  <si>
    <t xml:space="preserve">RAZEM ZADANIE 2: </t>
  </si>
  <si>
    <t xml:space="preserve">Blat roboczy - 320x55x5 cm </t>
  </si>
  <si>
    <t>Regał zamknięty - 240x42x185 cm</t>
  </si>
  <si>
    <t>Biurko narożne z szafką (szuflady) – na wymiar - 160x180 cm</t>
  </si>
  <si>
    <t>Regał zamknięty - 350x50x200 cm</t>
  </si>
  <si>
    <t>Regał zamknięty - 340x42x200 cm</t>
  </si>
  <si>
    <t>Regał zamknięty - 300x200x42 cm</t>
  </si>
  <si>
    <t>Szafa na akta - 80x40x200 cm</t>
  </si>
  <si>
    <t>Regał otwarty na akta - 100x50x200 cm - 2 szt.</t>
  </si>
  <si>
    <t>Szafki dolne typu kuchenne + szafki górne zawieszane
300x(80+100)x60/30</t>
  </si>
  <si>
    <t>Szafki kuchenne górne zawieszane 330x60x33cm</t>
  </si>
  <si>
    <t>Regał zamknięty - 90x50x200cm - 3 szt.</t>
  </si>
  <si>
    <t>Regał zamknięty - 300x40x240 cm, jedna półka wysunięta na monitor</t>
  </si>
  <si>
    <t>Regał zamknięty - 90x60x200 cm - 3 szt.</t>
  </si>
  <si>
    <t>Regały zamknięte - 440x50x200 cm,</t>
  </si>
  <si>
    <t>Biurko bez szafek - blat 130x70cm</t>
  </si>
  <si>
    <t>Regały zamknięte - [85+414+560]x200x50 cm,</t>
  </si>
  <si>
    <t>Biurko dwuszafkowe 274x70cm</t>
  </si>
  <si>
    <t>Regały zamknięte - 2*[558x200x47] cm,</t>
  </si>
  <si>
    <t>Biurka z szafkami podblatowymi</t>
  </si>
  <si>
    <t>Szafa ekspedycyjna - 124x60x200 cm,</t>
  </si>
  <si>
    <t>Nadstawka podwójna na blat 90x30x70cm</t>
  </si>
  <si>
    <t>Biurko 110x70cm</t>
  </si>
  <si>
    <t>Biurka zabudowane z szafkami podblatowymi</t>
  </si>
  <si>
    <t>Szafa ubraniowa z półkami na buty - 145x54x185 cm</t>
  </si>
  <si>
    <t>Szafa ubraniowa z półkami na buty - 130x185x60 cm</t>
  </si>
  <si>
    <t>Szafa ubraniowa - 142x60x200 cm,</t>
  </si>
  <si>
    <t>Szafki dolne zamknięte z blatem roboczym</t>
  </si>
  <si>
    <t>Loża recepturowa - Blat roboczy (z corianu) + nadstawka (szafki zamykane) 265x60x185cm</t>
  </si>
  <si>
    <t>Biurko dwuszafkowe 140x60x75cm</t>
  </si>
  <si>
    <t>Stół świetlicowy 70x120x75cm</t>
  </si>
  <si>
    <t xml:space="preserve">Krzesło konferencyjne </t>
  </si>
  <si>
    <t>Stół kompletacyjny lekki 130x75x850cm</t>
  </si>
  <si>
    <t>Szafa labolatoryjna wym. 100x43,5x195cm</t>
  </si>
  <si>
    <t>Wózek do brudnej bielizny, 480x356x1000 mm</t>
  </si>
  <si>
    <t>Stół ze stali nierdzewnej 60x90x85cm</t>
  </si>
  <si>
    <t>Wózek ze stali nierdzewnrj 70x69x90 cm</t>
  </si>
  <si>
    <t>Stół labolatoryjny stalowy nierdzewny 150x75x75cm</t>
  </si>
  <si>
    <t>magazyn produktów łatwopalnych , pomieszczenie 2/12</t>
  </si>
  <si>
    <t>szatnia personelu , pomieszczenie 2/3</t>
  </si>
  <si>
    <t>magazyn leków gotowych 2/24</t>
  </si>
  <si>
    <t>izba ekspedycyjna , pomieszczenie 2/25</t>
  </si>
  <si>
    <t>śluza czysta, pomieszczenie 2/31</t>
  </si>
  <si>
    <t>boks oddawania odzieży, pomieszczenie 2/33</t>
  </si>
  <si>
    <t>boks cytostatyczny , pomieszczenie 2/32</t>
  </si>
  <si>
    <t>boks aseptyczny , pomieszczenie 2/38</t>
  </si>
  <si>
    <t>magazyn odzieży użytej, pomieszczenie 2/35</t>
  </si>
  <si>
    <t>magazyn leków gotowych 2 , pomieszczenie 2/28</t>
  </si>
  <si>
    <t>Ława wym. 80x8050cm</t>
  </si>
  <si>
    <t>Fotel wym. 100x50x200cm</t>
  </si>
  <si>
    <t>Stół konferencyjny 240x120x75cm</t>
  </si>
  <si>
    <t>Szafa ubraniowa 60x60x220cm</t>
  </si>
  <si>
    <t>Krzesło biurowe obrotowe</t>
  </si>
  <si>
    <t xml:space="preserve">Krzesło biurowe obrotowe </t>
  </si>
  <si>
    <t xml:space="preserve">Krzesło świetlicowe </t>
  </si>
  <si>
    <t xml:space="preserve">Krzesło </t>
  </si>
  <si>
    <t>Ławka wolnostojąca 100x41x43cm</t>
  </si>
  <si>
    <t>Lustro szatniowe o wymiarach 88x72x4</t>
  </si>
  <si>
    <t>Sejf meblowy 49x44x100cm</t>
  </si>
  <si>
    <t>Krzesło labolatoryjne ESD do pom. sterylnych</t>
  </si>
  <si>
    <t>Krzesło labolatoryjne do pom. sterylnych</t>
  </si>
  <si>
    <t>Wózek transportowy 82x51x97 cm</t>
  </si>
  <si>
    <t>Regał ze stali nierdzewnej 100x50x200 cm</t>
  </si>
  <si>
    <t>Szafa na sprzet porządkowy 65x45x180 cm</t>
  </si>
  <si>
    <t>Zadanie 3</t>
  </si>
  <si>
    <t xml:space="preserve">RAZEM ZADANIE 3: </t>
  </si>
  <si>
    <t>Zadanie 4</t>
  </si>
  <si>
    <t xml:space="preserve">RAZEM ZADANIE 4: </t>
  </si>
  <si>
    <t>Zadanie 5</t>
  </si>
  <si>
    <t xml:space="preserve">RAZEM ZADANIE 5: </t>
  </si>
  <si>
    <t xml:space="preserve">Zestaw komputerowy </t>
  </si>
  <si>
    <t xml:space="preserve">Monitor LCD </t>
  </si>
  <si>
    <t xml:space="preserve">Kserokopiarka </t>
  </si>
  <si>
    <t>wg rzutu technologicznego II piętra</t>
  </si>
  <si>
    <t>kpl.</t>
  </si>
  <si>
    <t>Waga pomostowa 15kg</t>
  </si>
  <si>
    <t>Waga pomostowa 150kg</t>
  </si>
  <si>
    <t xml:space="preserve">Zgrzewarka folii </t>
  </si>
  <si>
    <t xml:space="preserve">Suszarka labolatoryjna </t>
  </si>
  <si>
    <t>Zgrzewarka do odpadów cytostatycznych</t>
  </si>
  <si>
    <t>Destylator / demineralizator</t>
  </si>
  <si>
    <t>Termometr i higrometr</t>
  </si>
  <si>
    <t>Instrukcja obliczenia ceny oferowanej pozycji (dotyczy pozostałych Zadań i pozycji):</t>
  </si>
  <si>
    <t>- Cena netto (zł) (kolumna 8) = Ilość (kolumna 6) x Cena jednostkowa netto (zł) (kolumna 7),</t>
  </si>
  <si>
    <t>- Cena brutto (zł) (kolumna 10) = Cena netto (zł) (kolumna 8) + Cena netto (zł) (kolumna 8) x (VAT(%)/100), otrzymaną wartość zaokrąglić do pełnych groszy.</t>
  </si>
  <si>
    <t>Drukarka laserowa dwustronna</t>
  </si>
  <si>
    <t>Komora laminarna do pracy z cytostatykami</t>
  </si>
  <si>
    <t>Komora laminarna do receptury aseptycznej</t>
  </si>
  <si>
    <t>Chłodziarka farmaceutyczne</t>
  </si>
  <si>
    <t>Lodówka</t>
  </si>
  <si>
    <t>Chłodziarka farmaceutyczna</t>
  </si>
  <si>
    <t>Chłodziarka farmaceutyczna do cytostatyków</t>
  </si>
  <si>
    <t>Wyciąg nastołowy</t>
  </si>
  <si>
    <t>Plyta grzewcza</t>
  </si>
  <si>
    <t>pomieszczenie porządkowe na potrzeby pracowni cytostatycznej</t>
  </si>
  <si>
    <t>komora przyjęć , pomieszczenie 2/16</t>
  </si>
  <si>
    <t>c) cenę brutto pozycji obliczyć: Cena brutto (zł) (kolumna 10) = Cena netto (zł) (kolumna 8) + Cena netto (zł) (kolumna 8) x (VAT(%)/100), otrzymaną wartość zaokrąglić do pełnych groszy.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</si>
</sst>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47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4" fontId="2" fillId="32" borderId="22" xfId="0" applyNumberFormat="1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center" vertical="center"/>
    </xf>
    <xf numFmtId="4" fontId="2" fillId="32" borderId="26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76200</xdr:rowOff>
    </xdr:from>
    <xdr:to>
      <xdr:col>9</xdr:col>
      <xdr:colOff>504825</xdr:colOff>
      <xdr:row>0</xdr:row>
      <xdr:rowOff>904875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11182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showZeros="0" tabSelected="1" view="pageBreakPreview" zoomScaleSheetLayoutView="100" workbookViewId="0" topLeftCell="A1">
      <selection activeCell="A13" sqref="A13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7.375" style="3" bestFit="1" customWidth="1"/>
    <col min="4" max="4" width="41.375" style="3" bestFit="1" customWidth="1"/>
    <col min="5" max="5" width="8.875" style="3" bestFit="1" customWidth="1"/>
    <col min="6" max="6" width="6.75390625" style="7" customWidth="1"/>
    <col min="7" max="7" width="12.875" style="7" customWidth="1"/>
    <col min="8" max="8" width="12.50390625" style="3" customWidth="1"/>
    <col min="9" max="9" width="4.375" style="3" bestFit="1" customWidth="1"/>
    <col min="10" max="10" width="13.50390625" style="3" customWidth="1"/>
    <col min="11" max="16384" width="9.125" style="3" customWidth="1"/>
  </cols>
  <sheetData>
    <row r="1" spans="1:10" ht="102" customHeight="1">
      <c r="A1" s="6" t="s">
        <v>10</v>
      </c>
      <c r="B1" s="7"/>
      <c r="C1" s="7"/>
      <c r="D1" s="7"/>
      <c r="E1" s="8"/>
      <c r="F1" s="8"/>
      <c r="G1" s="3"/>
      <c r="H1" s="12"/>
      <c r="J1" s="12"/>
    </row>
    <row r="2" spans="1:10" ht="18" customHeight="1">
      <c r="A2" s="43" t="s">
        <v>14</v>
      </c>
      <c r="B2" s="7"/>
      <c r="C2" s="7"/>
      <c r="D2" s="7"/>
      <c r="E2" s="8"/>
      <c r="F2" s="8"/>
      <c r="G2" s="3"/>
      <c r="H2" s="12"/>
      <c r="J2" s="12"/>
    </row>
    <row r="3" spans="1:10" ht="18" customHeight="1">
      <c r="A3" s="44" t="s">
        <v>82</v>
      </c>
      <c r="B3" s="7"/>
      <c r="C3" s="7"/>
      <c r="D3" s="7"/>
      <c r="E3" s="8"/>
      <c r="F3" s="8"/>
      <c r="G3" s="3"/>
      <c r="H3" s="12"/>
      <c r="J3" s="12"/>
    </row>
    <row r="4" spans="1:10" ht="12" customHeight="1">
      <c r="A4" s="45" t="s">
        <v>83</v>
      </c>
      <c r="B4" s="7"/>
      <c r="C4" s="7"/>
      <c r="D4" s="7"/>
      <c r="E4" s="8"/>
      <c r="F4" s="8"/>
      <c r="G4" s="3"/>
      <c r="H4" s="12"/>
      <c r="J4" s="12"/>
    </row>
    <row r="5" spans="1:10" ht="12" customHeight="1">
      <c r="A5" s="45" t="s">
        <v>13</v>
      </c>
      <c r="B5" s="7"/>
      <c r="C5" s="7"/>
      <c r="D5" s="7"/>
      <c r="E5" s="8"/>
      <c r="F5" s="8"/>
      <c r="G5" s="3"/>
      <c r="H5" s="12"/>
      <c r="J5" s="12"/>
    </row>
    <row r="6" spans="1:10" ht="11.25">
      <c r="A6" s="45" t="s">
        <v>181</v>
      </c>
      <c r="B6" s="7"/>
      <c r="C6" s="7"/>
      <c r="D6" s="7"/>
      <c r="E6" s="8"/>
      <c r="F6" s="8"/>
      <c r="G6" s="3"/>
      <c r="H6" s="12"/>
      <c r="J6" s="12"/>
    </row>
    <row r="7" spans="1:10" ht="18" customHeight="1">
      <c r="A7" s="44" t="s">
        <v>167</v>
      </c>
      <c r="B7" s="7"/>
      <c r="C7" s="7"/>
      <c r="D7" s="7"/>
      <c r="E7" s="8"/>
      <c r="F7" s="8"/>
      <c r="G7" s="3"/>
      <c r="H7" s="12"/>
      <c r="J7" s="12"/>
    </row>
    <row r="8" spans="1:10" ht="12" customHeight="1">
      <c r="A8" s="45" t="s">
        <v>12</v>
      </c>
      <c r="B8" s="7"/>
      <c r="C8" s="7"/>
      <c r="D8" s="7"/>
      <c r="E8" s="8"/>
      <c r="F8" s="8"/>
      <c r="G8" s="3"/>
      <c r="H8" s="12"/>
      <c r="J8" s="12"/>
    </row>
    <row r="9" spans="1:10" ht="12" customHeight="1">
      <c r="A9" s="45" t="s">
        <v>13</v>
      </c>
      <c r="B9" s="7"/>
      <c r="C9" s="7"/>
      <c r="D9" s="7"/>
      <c r="E9" s="8"/>
      <c r="F9" s="8"/>
      <c r="G9" s="3"/>
      <c r="H9" s="12"/>
      <c r="J9" s="12"/>
    </row>
    <row r="10" spans="1:10" ht="11.25">
      <c r="A10" s="45" t="s">
        <v>11</v>
      </c>
      <c r="B10" s="7"/>
      <c r="C10" s="7"/>
      <c r="D10" s="7"/>
      <c r="E10" s="8"/>
      <c r="F10" s="8"/>
      <c r="G10" s="3"/>
      <c r="H10" s="12"/>
      <c r="J10" s="12"/>
    </row>
    <row r="11" spans="1:10" ht="11.25">
      <c r="A11" s="45" t="s">
        <v>168</v>
      </c>
      <c r="B11" s="7"/>
      <c r="C11" s="7"/>
      <c r="D11" s="7"/>
      <c r="E11" s="8"/>
      <c r="F11" s="8"/>
      <c r="G11" s="3"/>
      <c r="H11" s="12"/>
      <c r="J11" s="12"/>
    </row>
    <row r="12" spans="1:10" ht="11.25">
      <c r="A12" s="45" t="s">
        <v>169</v>
      </c>
      <c r="B12" s="7"/>
      <c r="C12" s="7"/>
      <c r="D12" s="7"/>
      <c r="E12" s="8"/>
      <c r="F12" s="8"/>
      <c r="G12" s="3"/>
      <c r="H12" s="12"/>
      <c r="J12" s="12"/>
    </row>
    <row r="13" spans="1:10" ht="12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s="13" customFormat="1" ht="36" thickBot="1">
      <c r="A14" s="4" t="s">
        <v>20</v>
      </c>
      <c r="B14" s="5" t="s">
        <v>16</v>
      </c>
      <c r="C14" s="5" t="s">
        <v>37</v>
      </c>
      <c r="D14" s="5" t="s">
        <v>38</v>
      </c>
      <c r="E14" s="5" t="s">
        <v>7</v>
      </c>
      <c r="F14" s="5" t="s">
        <v>17</v>
      </c>
      <c r="G14" s="5" t="s">
        <v>21</v>
      </c>
      <c r="H14" s="5" t="s">
        <v>8</v>
      </c>
      <c r="I14" s="5" t="s">
        <v>9</v>
      </c>
      <c r="J14" s="9" t="s">
        <v>18</v>
      </c>
    </row>
    <row r="15" spans="1:10" s="7" customFormat="1" ht="12" thickBot="1">
      <c r="A15" s="14" t="s">
        <v>0</v>
      </c>
      <c r="B15" s="15" t="s">
        <v>1</v>
      </c>
      <c r="C15" s="15" t="s">
        <v>2</v>
      </c>
      <c r="D15" s="15" t="s">
        <v>3</v>
      </c>
      <c r="E15" s="15" t="s">
        <v>4</v>
      </c>
      <c r="F15" s="15" t="s">
        <v>78</v>
      </c>
      <c r="G15" s="15" t="s">
        <v>79</v>
      </c>
      <c r="H15" s="15" t="s">
        <v>5</v>
      </c>
      <c r="I15" s="15" t="s">
        <v>6</v>
      </c>
      <c r="J15" s="16" t="s">
        <v>80</v>
      </c>
    </row>
    <row r="16" spans="1:10" s="7" customFormat="1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7" customFormat="1" ht="1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7" customFormat="1" ht="14.25" thickBot="1">
      <c r="A18" s="30"/>
      <c r="B18" s="31" t="s">
        <v>15</v>
      </c>
      <c r="C18" s="31"/>
      <c r="D18" s="31"/>
      <c r="E18" s="37"/>
      <c r="F18" s="38"/>
      <c r="G18" s="38"/>
      <c r="H18" s="38"/>
      <c r="I18" s="39"/>
      <c r="J18" s="40"/>
    </row>
    <row r="19" spans="1:10" ht="11.25">
      <c r="A19" s="17">
        <v>1</v>
      </c>
      <c r="B19" s="28" t="s">
        <v>86</v>
      </c>
      <c r="C19" s="1">
        <v>14</v>
      </c>
      <c r="D19" s="28" t="s">
        <v>39</v>
      </c>
      <c r="E19" s="19" t="s">
        <v>81</v>
      </c>
      <c r="F19" s="41">
        <v>1</v>
      </c>
      <c r="G19" s="36"/>
      <c r="H19" s="10"/>
      <c r="I19" s="1"/>
      <c r="J19" s="11">
        <f>ROUND(H19*(1+I19/100),2)</f>
        <v>0</v>
      </c>
    </row>
    <row r="20" spans="1:10" ht="11.25">
      <c r="A20" s="20">
        <v>2</v>
      </c>
      <c r="B20" s="28" t="s">
        <v>87</v>
      </c>
      <c r="C20" s="1">
        <v>4</v>
      </c>
      <c r="D20" s="28" t="s">
        <v>40</v>
      </c>
      <c r="E20" s="19" t="s">
        <v>81</v>
      </c>
      <c r="F20" s="41">
        <v>4.44</v>
      </c>
      <c r="G20" s="36"/>
      <c r="H20" s="10"/>
      <c r="I20" s="1"/>
      <c r="J20" s="11">
        <f>ROUND(H20*(1+I20/100),2)</f>
        <v>0</v>
      </c>
    </row>
    <row r="21" spans="1:10" ht="11.25">
      <c r="A21" s="20">
        <v>3</v>
      </c>
      <c r="B21" s="28" t="s">
        <v>23</v>
      </c>
      <c r="C21" s="1">
        <v>76</v>
      </c>
      <c r="D21" s="28" t="s">
        <v>40</v>
      </c>
      <c r="E21" s="19" t="s">
        <v>81</v>
      </c>
      <c r="F21" s="41">
        <v>3.88</v>
      </c>
      <c r="G21" s="36"/>
      <c r="H21" s="10"/>
      <c r="I21" s="1"/>
      <c r="J21" s="11">
        <f aca="true" t="shared" si="0" ref="J21:J68">ROUND(H21*(1+I21/100),2)</f>
        <v>0</v>
      </c>
    </row>
    <row r="22" spans="1:10" ht="11.25">
      <c r="A22" s="20">
        <v>4</v>
      </c>
      <c r="B22" s="28" t="s">
        <v>88</v>
      </c>
      <c r="C22" s="1">
        <v>45</v>
      </c>
      <c r="D22" s="28" t="s">
        <v>40</v>
      </c>
      <c r="E22" s="19" t="s">
        <v>81</v>
      </c>
      <c r="F22" s="41">
        <v>1</v>
      </c>
      <c r="G22" s="36"/>
      <c r="H22" s="10"/>
      <c r="I22" s="1"/>
      <c r="J22" s="11">
        <f t="shared" si="0"/>
        <v>0</v>
      </c>
    </row>
    <row r="23" spans="1:10" ht="11.25">
      <c r="A23" s="20">
        <v>5</v>
      </c>
      <c r="B23" s="28" t="s">
        <v>89</v>
      </c>
      <c r="C23" s="1">
        <v>37</v>
      </c>
      <c r="D23" s="28" t="s">
        <v>41</v>
      </c>
      <c r="E23" s="19" t="s">
        <v>81</v>
      </c>
      <c r="F23" s="41">
        <v>7</v>
      </c>
      <c r="G23" s="36"/>
      <c r="H23" s="10"/>
      <c r="I23" s="1"/>
      <c r="J23" s="11">
        <f t="shared" si="0"/>
        <v>0</v>
      </c>
    </row>
    <row r="24" spans="1:10" ht="11.25">
      <c r="A24" s="20">
        <v>6</v>
      </c>
      <c r="B24" s="28" t="s">
        <v>90</v>
      </c>
      <c r="C24" s="1">
        <v>64</v>
      </c>
      <c r="D24" s="28" t="s">
        <v>42</v>
      </c>
      <c r="E24" s="19" t="s">
        <v>81</v>
      </c>
      <c r="F24" s="41">
        <v>6.8</v>
      </c>
      <c r="G24" s="36"/>
      <c r="H24" s="10"/>
      <c r="I24" s="1"/>
      <c r="J24" s="11">
        <f t="shared" si="0"/>
        <v>0</v>
      </c>
    </row>
    <row r="25" spans="1:10" ht="11.25">
      <c r="A25" s="20">
        <v>7</v>
      </c>
      <c r="B25" s="28" t="s">
        <v>91</v>
      </c>
      <c r="C25" s="1">
        <v>57</v>
      </c>
      <c r="D25" s="28" t="s">
        <v>42</v>
      </c>
      <c r="E25" s="19" t="s">
        <v>81</v>
      </c>
      <c r="F25" s="41">
        <v>6</v>
      </c>
      <c r="G25" s="36"/>
      <c r="H25" s="10"/>
      <c r="I25" s="1"/>
      <c r="J25" s="11">
        <f t="shared" si="0"/>
        <v>0</v>
      </c>
    </row>
    <row r="26" spans="1:10" ht="11.25">
      <c r="A26" s="20">
        <v>8</v>
      </c>
      <c r="B26" s="28" t="s">
        <v>92</v>
      </c>
      <c r="C26" s="1">
        <v>92</v>
      </c>
      <c r="D26" s="28" t="s">
        <v>42</v>
      </c>
      <c r="E26" s="19" t="s">
        <v>81</v>
      </c>
      <c r="F26" s="41">
        <v>1.6</v>
      </c>
      <c r="G26" s="36"/>
      <c r="H26" s="10"/>
      <c r="I26" s="1"/>
      <c r="J26" s="11">
        <f t="shared" si="0"/>
        <v>0</v>
      </c>
    </row>
    <row r="27" spans="1:10" ht="11.25">
      <c r="A27" s="20">
        <v>9</v>
      </c>
      <c r="B27" s="28" t="s">
        <v>93</v>
      </c>
      <c r="C27" s="1">
        <v>91</v>
      </c>
      <c r="D27" s="28" t="s">
        <v>43</v>
      </c>
      <c r="E27" s="19" t="s">
        <v>81</v>
      </c>
      <c r="F27" s="41">
        <v>4</v>
      </c>
      <c r="G27" s="36"/>
      <c r="H27" s="10"/>
      <c r="I27" s="1"/>
      <c r="J27" s="11">
        <f t="shared" si="0"/>
        <v>0</v>
      </c>
    </row>
    <row r="28" spans="1:10" ht="11.25">
      <c r="A28" s="20">
        <v>10</v>
      </c>
      <c r="B28" s="28" t="s">
        <v>24</v>
      </c>
      <c r="C28" s="1">
        <v>11</v>
      </c>
      <c r="D28" s="28" t="s">
        <v>44</v>
      </c>
      <c r="E28" s="19" t="s">
        <v>81</v>
      </c>
      <c r="F28" s="41">
        <v>6.1049999999999995</v>
      </c>
      <c r="G28" s="36"/>
      <c r="H28" s="10"/>
      <c r="I28" s="1"/>
      <c r="J28" s="11">
        <f t="shared" si="0"/>
        <v>0</v>
      </c>
    </row>
    <row r="29" spans="1:10" ht="22.5">
      <c r="A29" s="20">
        <v>11</v>
      </c>
      <c r="B29" s="18" t="s">
        <v>94</v>
      </c>
      <c r="C29" s="1">
        <v>74</v>
      </c>
      <c r="D29" s="28" t="s">
        <v>44</v>
      </c>
      <c r="E29" s="19" t="s">
        <v>81</v>
      </c>
      <c r="F29" s="41">
        <v>5.4</v>
      </c>
      <c r="G29" s="36"/>
      <c r="H29" s="10"/>
      <c r="I29" s="1"/>
      <c r="J29" s="11">
        <f t="shared" si="0"/>
        <v>0</v>
      </c>
    </row>
    <row r="30" spans="1:10" ht="11.25">
      <c r="A30" s="20">
        <v>12</v>
      </c>
      <c r="B30" s="28" t="s">
        <v>95</v>
      </c>
      <c r="C30" s="1">
        <v>52</v>
      </c>
      <c r="D30" s="28" t="s">
        <v>45</v>
      </c>
      <c r="E30" s="19" t="s">
        <v>81</v>
      </c>
      <c r="F30" s="41">
        <v>1.9799999999999998</v>
      </c>
      <c r="G30" s="36"/>
      <c r="H30" s="10"/>
      <c r="I30" s="1"/>
      <c r="J30" s="11">
        <f t="shared" si="0"/>
        <v>0</v>
      </c>
    </row>
    <row r="31" spans="1:10" ht="22.5">
      <c r="A31" s="20">
        <v>13</v>
      </c>
      <c r="B31" s="28" t="s">
        <v>96</v>
      </c>
      <c r="C31" s="1">
        <v>2</v>
      </c>
      <c r="D31" s="18" t="s">
        <v>46</v>
      </c>
      <c r="E31" s="19" t="s">
        <v>81</v>
      </c>
      <c r="F31" s="41">
        <v>5.4</v>
      </c>
      <c r="G31" s="36"/>
      <c r="H31" s="10"/>
      <c r="I31" s="1"/>
      <c r="J31" s="11">
        <f t="shared" si="0"/>
        <v>0</v>
      </c>
    </row>
    <row r="32" spans="1:10" ht="22.5">
      <c r="A32" s="20">
        <v>14</v>
      </c>
      <c r="B32" s="18" t="s">
        <v>97</v>
      </c>
      <c r="C32" s="1">
        <v>59</v>
      </c>
      <c r="D32" s="28" t="s">
        <v>47</v>
      </c>
      <c r="E32" s="19" t="s">
        <v>81</v>
      </c>
      <c r="F32" s="41">
        <v>7.199999999999999</v>
      </c>
      <c r="G32" s="36"/>
      <c r="H32" s="10"/>
      <c r="I32" s="1"/>
      <c r="J32" s="11">
        <f t="shared" si="0"/>
        <v>0</v>
      </c>
    </row>
    <row r="33" spans="1:10" ht="11.25">
      <c r="A33" s="20">
        <v>15</v>
      </c>
      <c r="B33" s="28" t="s">
        <v>98</v>
      </c>
      <c r="C33" s="1">
        <v>48</v>
      </c>
      <c r="D33" s="28" t="s">
        <v>48</v>
      </c>
      <c r="E33" s="19" t="s">
        <v>81</v>
      </c>
      <c r="F33" s="41">
        <v>5.4</v>
      </c>
      <c r="G33" s="36"/>
      <c r="H33" s="10"/>
      <c r="I33" s="1"/>
      <c r="J33" s="11">
        <f t="shared" si="0"/>
        <v>0</v>
      </c>
    </row>
    <row r="34" spans="1:10" ht="11.25">
      <c r="A34" s="20">
        <v>16</v>
      </c>
      <c r="B34" s="28" t="s">
        <v>25</v>
      </c>
      <c r="C34" s="1">
        <v>19</v>
      </c>
      <c r="D34" s="28" t="s">
        <v>49</v>
      </c>
      <c r="E34" s="19" t="s">
        <v>81</v>
      </c>
      <c r="F34" s="41">
        <v>1.5776000000000001</v>
      </c>
      <c r="G34" s="36"/>
      <c r="H34" s="10"/>
      <c r="I34" s="1"/>
      <c r="J34" s="11">
        <f t="shared" si="0"/>
        <v>0</v>
      </c>
    </row>
    <row r="35" spans="1:10" ht="11.25">
      <c r="A35" s="20">
        <v>17</v>
      </c>
      <c r="B35" s="28" t="s">
        <v>26</v>
      </c>
      <c r="C35" s="1">
        <v>60</v>
      </c>
      <c r="D35" s="28" t="s">
        <v>67</v>
      </c>
      <c r="E35" s="19" t="s">
        <v>81</v>
      </c>
      <c r="F35" s="41">
        <v>0.975</v>
      </c>
      <c r="G35" s="36"/>
      <c r="H35" s="10"/>
      <c r="I35" s="1"/>
      <c r="J35" s="11">
        <f t="shared" si="0"/>
        <v>0</v>
      </c>
    </row>
    <row r="36" spans="1:10" ht="11.25">
      <c r="A36" s="20">
        <v>18</v>
      </c>
      <c r="B36" s="28" t="s">
        <v>27</v>
      </c>
      <c r="C36" s="1">
        <v>13</v>
      </c>
      <c r="D36" s="28" t="s">
        <v>50</v>
      </c>
      <c r="E36" s="19" t="s">
        <v>81</v>
      </c>
      <c r="F36" s="41">
        <v>8.62</v>
      </c>
      <c r="G36" s="29"/>
      <c r="H36" s="10"/>
      <c r="I36" s="1"/>
      <c r="J36" s="11">
        <f t="shared" si="0"/>
        <v>0</v>
      </c>
    </row>
    <row r="37" spans="1:10" ht="22.5">
      <c r="A37" s="46">
        <v>19</v>
      </c>
      <c r="B37" s="55" t="s">
        <v>68</v>
      </c>
      <c r="C37" s="48">
        <v>55</v>
      </c>
      <c r="D37" s="47" t="s">
        <v>51</v>
      </c>
      <c r="E37" s="49" t="s">
        <v>81</v>
      </c>
      <c r="F37" s="53">
        <v>2.177</v>
      </c>
      <c r="G37" s="54"/>
      <c r="H37" s="51"/>
      <c r="I37" s="48"/>
      <c r="J37" s="52">
        <f t="shared" si="0"/>
        <v>0</v>
      </c>
    </row>
    <row r="38" spans="1:10" ht="11.25">
      <c r="A38" s="20">
        <v>20</v>
      </c>
      <c r="B38" s="28" t="s">
        <v>28</v>
      </c>
      <c r="C38" s="1">
        <v>63</v>
      </c>
      <c r="D38" s="28" t="s">
        <v>51</v>
      </c>
      <c r="E38" s="19" t="s">
        <v>81</v>
      </c>
      <c r="F38" s="41">
        <v>1</v>
      </c>
      <c r="G38" s="36"/>
      <c r="H38" s="10"/>
      <c r="I38" s="1"/>
      <c r="J38" s="11">
        <f t="shared" si="0"/>
        <v>0</v>
      </c>
    </row>
    <row r="39" spans="1:10" ht="22.5">
      <c r="A39" s="20">
        <v>21</v>
      </c>
      <c r="B39" s="18" t="s">
        <v>29</v>
      </c>
      <c r="C39" s="1">
        <v>90</v>
      </c>
      <c r="D39" s="28" t="s">
        <v>52</v>
      </c>
      <c r="E39" s="19" t="s">
        <v>81</v>
      </c>
      <c r="F39" s="41">
        <v>2.183</v>
      </c>
      <c r="G39" s="36"/>
      <c r="H39" s="10"/>
      <c r="I39" s="1"/>
      <c r="J39" s="11">
        <f t="shared" si="0"/>
        <v>0</v>
      </c>
    </row>
    <row r="40" spans="1:10" ht="11.25">
      <c r="A40" s="20">
        <v>22</v>
      </c>
      <c r="B40" s="28" t="s">
        <v>99</v>
      </c>
      <c r="C40" s="1">
        <v>79</v>
      </c>
      <c r="D40" s="28" t="s">
        <v>53</v>
      </c>
      <c r="E40" s="19" t="s">
        <v>81</v>
      </c>
      <c r="F40" s="41">
        <v>8.8</v>
      </c>
      <c r="G40" s="36"/>
      <c r="H40" s="10"/>
      <c r="I40" s="1"/>
      <c r="J40" s="11">
        <f t="shared" si="0"/>
        <v>0</v>
      </c>
    </row>
    <row r="41" spans="1:10" ht="11.25">
      <c r="A41" s="46">
        <v>23</v>
      </c>
      <c r="B41" s="47" t="s">
        <v>100</v>
      </c>
      <c r="C41" s="48">
        <v>79</v>
      </c>
      <c r="D41" s="47" t="s">
        <v>53</v>
      </c>
      <c r="E41" s="49" t="s">
        <v>81</v>
      </c>
      <c r="F41" s="53">
        <v>0.9099999999999999</v>
      </c>
      <c r="G41" s="36"/>
      <c r="H41" s="51"/>
      <c r="I41" s="48"/>
      <c r="J41" s="52">
        <f t="shared" si="0"/>
        <v>0</v>
      </c>
    </row>
    <row r="42" spans="1:10" ht="11.25">
      <c r="A42" s="20">
        <v>24</v>
      </c>
      <c r="B42" s="28" t="s">
        <v>69</v>
      </c>
      <c r="C42" s="1">
        <v>84</v>
      </c>
      <c r="D42" s="28" t="s">
        <v>54</v>
      </c>
      <c r="E42" s="19" t="s">
        <v>81</v>
      </c>
      <c r="F42" s="42">
        <v>1.3860000000000001</v>
      </c>
      <c r="G42" s="36"/>
      <c r="H42" s="10"/>
      <c r="I42" s="1"/>
      <c r="J42" s="11">
        <f t="shared" si="0"/>
        <v>0</v>
      </c>
    </row>
    <row r="43" spans="1:10" ht="11.25">
      <c r="A43" s="20">
        <v>25</v>
      </c>
      <c r="B43" s="28" t="s">
        <v>70</v>
      </c>
      <c r="C43" s="1">
        <v>83</v>
      </c>
      <c r="D43" s="28" t="s">
        <v>54</v>
      </c>
      <c r="E43" s="19" t="s">
        <v>81</v>
      </c>
      <c r="F43" s="42">
        <v>0.864</v>
      </c>
      <c r="G43" s="36"/>
      <c r="H43" s="10"/>
      <c r="I43" s="1"/>
      <c r="J43" s="11">
        <f t="shared" si="0"/>
        <v>0</v>
      </c>
    </row>
    <row r="44" spans="1:10" ht="11.25">
      <c r="A44" s="20">
        <v>26</v>
      </c>
      <c r="B44" s="28" t="s">
        <v>101</v>
      </c>
      <c r="C44" s="1">
        <v>78</v>
      </c>
      <c r="D44" s="28" t="s">
        <v>55</v>
      </c>
      <c r="E44" s="19" t="s">
        <v>81</v>
      </c>
      <c r="F44" s="41">
        <v>21.18</v>
      </c>
      <c r="G44" s="36"/>
      <c r="H44" s="10"/>
      <c r="I44" s="1"/>
      <c r="J44" s="11">
        <f t="shared" si="0"/>
        <v>0</v>
      </c>
    </row>
    <row r="45" spans="1:10" ht="11.25">
      <c r="A45" s="20">
        <v>27</v>
      </c>
      <c r="B45" s="28" t="s">
        <v>102</v>
      </c>
      <c r="C45" s="1">
        <v>78</v>
      </c>
      <c r="D45" s="28" t="s">
        <v>55</v>
      </c>
      <c r="E45" s="19" t="s">
        <v>81</v>
      </c>
      <c r="F45" s="41">
        <v>1.918</v>
      </c>
      <c r="G45" s="36"/>
      <c r="H45" s="10"/>
      <c r="I45" s="1"/>
      <c r="J45" s="11">
        <f t="shared" si="0"/>
        <v>0</v>
      </c>
    </row>
    <row r="46" spans="1:10" ht="11.25">
      <c r="A46" s="20">
        <v>28</v>
      </c>
      <c r="B46" s="28" t="s">
        <v>71</v>
      </c>
      <c r="C46" s="1">
        <v>82</v>
      </c>
      <c r="D46" s="28" t="s">
        <v>56</v>
      </c>
      <c r="E46" s="19" t="s">
        <v>81</v>
      </c>
      <c r="F46" s="41">
        <v>1.918</v>
      </c>
      <c r="G46" s="36"/>
      <c r="H46" s="10"/>
      <c r="I46" s="1"/>
      <c r="J46" s="11">
        <f t="shared" si="0"/>
        <v>0</v>
      </c>
    </row>
    <row r="47" spans="1:10" ht="11.25">
      <c r="A47" s="20">
        <v>29</v>
      </c>
      <c r="B47" s="28" t="s">
        <v>30</v>
      </c>
      <c r="C47" s="1">
        <v>41</v>
      </c>
      <c r="D47" s="28" t="s">
        <v>56</v>
      </c>
      <c r="E47" s="19" t="s">
        <v>81</v>
      </c>
      <c r="F47" s="41">
        <v>10.552000000000001</v>
      </c>
      <c r="G47" s="36"/>
      <c r="H47" s="10"/>
      <c r="I47" s="1"/>
      <c r="J47" s="11">
        <f t="shared" si="0"/>
        <v>0</v>
      </c>
    </row>
    <row r="48" spans="1:10" ht="11.25">
      <c r="A48" s="20">
        <v>30</v>
      </c>
      <c r="B48" s="28" t="s">
        <v>103</v>
      </c>
      <c r="C48" s="1">
        <v>1</v>
      </c>
      <c r="D48" s="28" t="s">
        <v>57</v>
      </c>
      <c r="E48" s="19" t="s">
        <v>81</v>
      </c>
      <c r="F48" s="41">
        <v>22.32</v>
      </c>
      <c r="G48" s="36"/>
      <c r="H48" s="10"/>
      <c r="I48" s="1"/>
      <c r="J48" s="11">
        <f t="shared" si="0"/>
        <v>0</v>
      </c>
    </row>
    <row r="49" spans="1:10" ht="11.25">
      <c r="A49" s="20">
        <v>31</v>
      </c>
      <c r="B49" s="28" t="s">
        <v>72</v>
      </c>
      <c r="C49" s="1">
        <v>1</v>
      </c>
      <c r="D49" s="28" t="s">
        <v>57</v>
      </c>
      <c r="E49" s="19" t="s">
        <v>81</v>
      </c>
      <c r="F49" s="41">
        <v>1.1549999999999998</v>
      </c>
      <c r="G49" s="36"/>
      <c r="H49" s="10"/>
      <c r="I49" s="1"/>
      <c r="J49" s="11">
        <f t="shared" si="0"/>
        <v>0</v>
      </c>
    </row>
    <row r="50" spans="1:10" ht="11.25">
      <c r="A50" s="20">
        <v>32</v>
      </c>
      <c r="B50" s="28" t="s">
        <v>31</v>
      </c>
      <c r="C50" s="1">
        <v>40</v>
      </c>
      <c r="D50" s="28" t="s">
        <v>73</v>
      </c>
      <c r="E50" s="19" t="s">
        <v>81</v>
      </c>
      <c r="F50" s="41">
        <v>45.019999999999996</v>
      </c>
      <c r="G50" s="36"/>
      <c r="H50" s="10"/>
      <c r="I50" s="1"/>
      <c r="J50" s="11">
        <f t="shared" si="0"/>
        <v>0</v>
      </c>
    </row>
    <row r="51" spans="1:10" ht="11.25">
      <c r="A51" s="20">
        <v>33</v>
      </c>
      <c r="B51" s="28" t="s">
        <v>104</v>
      </c>
      <c r="C51" s="1">
        <v>40</v>
      </c>
      <c r="D51" s="28" t="s">
        <v>73</v>
      </c>
      <c r="E51" s="19" t="s">
        <v>81</v>
      </c>
      <c r="F51" s="41">
        <v>4.97</v>
      </c>
      <c r="G51" s="36"/>
      <c r="H51" s="10"/>
      <c r="I51" s="1"/>
      <c r="J51" s="11">
        <f t="shared" si="0"/>
        <v>0</v>
      </c>
    </row>
    <row r="52" spans="1:10" ht="11.25">
      <c r="A52" s="20">
        <v>34</v>
      </c>
      <c r="B52" s="28" t="s">
        <v>105</v>
      </c>
      <c r="C52" s="1">
        <v>18</v>
      </c>
      <c r="D52" s="28" t="s">
        <v>58</v>
      </c>
      <c r="E52" s="19" t="s">
        <v>81</v>
      </c>
      <c r="F52" s="41">
        <v>2.48</v>
      </c>
      <c r="G52" s="36"/>
      <c r="H52" s="10"/>
      <c r="I52" s="1"/>
      <c r="J52" s="11">
        <f t="shared" si="0"/>
        <v>0</v>
      </c>
    </row>
    <row r="53" spans="1:10" ht="11.25">
      <c r="A53" s="20">
        <v>35</v>
      </c>
      <c r="B53" s="28" t="s">
        <v>32</v>
      </c>
      <c r="C53" s="1">
        <v>85</v>
      </c>
      <c r="D53" s="28" t="s">
        <v>58</v>
      </c>
      <c r="E53" s="19" t="s">
        <v>81</v>
      </c>
      <c r="F53" s="41">
        <v>2.16</v>
      </c>
      <c r="G53" s="36"/>
      <c r="H53" s="10"/>
      <c r="I53" s="1"/>
      <c r="J53" s="11">
        <f t="shared" si="0"/>
        <v>0</v>
      </c>
    </row>
    <row r="54" spans="1:10" ht="11.25">
      <c r="A54" s="20">
        <v>36</v>
      </c>
      <c r="B54" s="28" t="s">
        <v>74</v>
      </c>
      <c r="C54" s="1">
        <v>86</v>
      </c>
      <c r="D54" s="28" t="s">
        <v>58</v>
      </c>
      <c r="E54" s="19" t="s">
        <v>81</v>
      </c>
      <c r="F54" s="41">
        <v>3.7</v>
      </c>
      <c r="G54" s="36"/>
      <c r="H54" s="10"/>
      <c r="I54" s="1"/>
      <c r="J54" s="11">
        <f t="shared" si="0"/>
        <v>0</v>
      </c>
    </row>
    <row r="55" spans="1:10" ht="11.25">
      <c r="A55" s="20">
        <v>37</v>
      </c>
      <c r="B55" s="28" t="s">
        <v>106</v>
      </c>
      <c r="C55" s="1">
        <v>56</v>
      </c>
      <c r="D55" s="28" t="s">
        <v>58</v>
      </c>
      <c r="E55" s="19" t="s">
        <v>81</v>
      </c>
      <c r="F55" s="41">
        <v>2</v>
      </c>
      <c r="G55" s="36"/>
      <c r="H55" s="10"/>
      <c r="I55" s="1"/>
      <c r="J55" s="11">
        <f t="shared" si="0"/>
        <v>0</v>
      </c>
    </row>
    <row r="56" spans="1:10" ht="11.25">
      <c r="A56" s="20">
        <v>38</v>
      </c>
      <c r="B56" s="28" t="s">
        <v>31</v>
      </c>
      <c r="C56" s="1">
        <v>80</v>
      </c>
      <c r="D56" s="28" t="s">
        <v>59</v>
      </c>
      <c r="E56" s="19" t="s">
        <v>81</v>
      </c>
      <c r="F56" s="41">
        <v>8</v>
      </c>
      <c r="G56" s="36"/>
      <c r="H56" s="10"/>
      <c r="I56" s="1"/>
      <c r="J56" s="11">
        <f t="shared" si="0"/>
        <v>0</v>
      </c>
    </row>
    <row r="57" spans="1:10" ht="11.25">
      <c r="A57" s="20">
        <v>39</v>
      </c>
      <c r="B57" s="28" t="s">
        <v>107</v>
      </c>
      <c r="C57" s="1">
        <v>80</v>
      </c>
      <c r="D57" s="28" t="s">
        <v>59</v>
      </c>
      <c r="E57" s="19" t="s">
        <v>81</v>
      </c>
      <c r="F57" s="41">
        <v>0.77</v>
      </c>
      <c r="G57" s="36"/>
      <c r="H57" s="10"/>
      <c r="I57" s="1"/>
      <c r="J57" s="11">
        <f t="shared" si="0"/>
        <v>0</v>
      </c>
    </row>
    <row r="58" spans="1:10" ht="11.25">
      <c r="A58" s="20">
        <v>40</v>
      </c>
      <c r="B58" s="28" t="s">
        <v>32</v>
      </c>
      <c r="C58" s="1" t="s">
        <v>76</v>
      </c>
      <c r="D58" s="28" t="s">
        <v>59</v>
      </c>
      <c r="E58" s="19" t="s">
        <v>81</v>
      </c>
      <c r="F58" s="41">
        <v>3.472</v>
      </c>
      <c r="G58" s="36"/>
      <c r="H58" s="10"/>
      <c r="I58" s="1"/>
      <c r="J58" s="11">
        <f t="shared" si="0"/>
        <v>0</v>
      </c>
    </row>
    <row r="59" spans="1:10" ht="11.25">
      <c r="A59" s="20">
        <v>41</v>
      </c>
      <c r="B59" s="28" t="s">
        <v>108</v>
      </c>
      <c r="C59" s="1">
        <v>6</v>
      </c>
      <c r="D59" s="28" t="s">
        <v>60</v>
      </c>
      <c r="E59" s="19" t="s">
        <v>81</v>
      </c>
      <c r="F59" s="41">
        <v>2.298</v>
      </c>
      <c r="G59" s="36"/>
      <c r="H59" s="10"/>
      <c r="I59" s="1"/>
      <c r="J59" s="11">
        <f t="shared" si="0"/>
        <v>0</v>
      </c>
    </row>
    <row r="60" spans="1:10" ht="22.5">
      <c r="A60" s="20">
        <v>42</v>
      </c>
      <c r="B60" s="18" t="s">
        <v>33</v>
      </c>
      <c r="C60" s="1">
        <v>69</v>
      </c>
      <c r="D60" s="28" t="s">
        <v>60</v>
      </c>
      <c r="E60" s="19" t="s">
        <v>81</v>
      </c>
      <c r="F60" s="41">
        <v>4.9</v>
      </c>
      <c r="G60" s="36"/>
      <c r="H60" s="10"/>
      <c r="I60" s="1"/>
      <c r="J60" s="11">
        <f t="shared" si="0"/>
        <v>0</v>
      </c>
    </row>
    <row r="61" spans="1:10" ht="11.25">
      <c r="A61" s="20">
        <v>43</v>
      </c>
      <c r="B61" s="28" t="s">
        <v>109</v>
      </c>
      <c r="C61" s="1">
        <v>89</v>
      </c>
      <c r="D61" s="28" t="s">
        <v>61</v>
      </c>
      <c r="E61" s="19" t="s">
        <v>81</v>
      </c>
      <c r="F61" s="41">
        <v>2.6825</v>
      </c>
      <c r="G61" s="36"/>
      <c r="H61" s="10"/>
      <c r="I61" s="1"/>
      <c r="J61" s="11">
        <f t="shared" si="0"/>
        <v>0</v>
      </c>
    </row>
    <row r="62" spans="1:10" ht="11.25">
      <c r="A62" s="20">
        <v>44</v>
      </c>
      <c r="B62" s="28" t="s">
        <v>110</v>
      </c>
      <c r="C62" s="1">
        <v>88</v>
      </c>
      <c r="D62" s="28" t="s">
        <v>62</v>
      </c>
      <c r="E62" s="19" t="s">
        <v>81</v>
      </c>
      <c r="F62" s="41">
        <v>2.4050000000000002</v>
      </c>
      <c r="G62" s="36"/>
      <c r="H62" s="10"/>
      <c r="I62" s="1"/>
      <c r="J62" s="11">
        <f t="shared" si="0"/>
        <v>0</v>
      </c>
    </row>
    <row r="63" spans="1:10" ht="11.25">
      <c r="A63" s="20">
        <v>45</v>
      </c>
      <c r="B63" s="28" t="s">
        <v>111</v>
      </c>
      <c r="C63" s="1">
        <v>17</v>
      </c>
      <c r="D63" s="28" t="s">
        <v>63</v>
      </c>
      <c r="E63" s="19" t="s">
        <v>81</v>
      </c>
      <c r="F63" s="41">
        <v>2.84</v>
      </c>
      <c r="G63" s="36"/>
      <c r="H63" s="10"/>
      <c r="I63" s="1"/>
      <c r="J63" s="11">
        <f t="shared" si="0"/>
        <v>0</v>
      </c>
    </row>
    <row r="64" spans="1:10" ht="11.25">
      <c r="A64" s="20">
        <v>46</v>
      </c>
      <c r="B64" s="28" t="s">
        <v>34</v>
      </c>
      <c r="C64" s="1">
        <v>23</v>
      </c>
      <c r="D64" s="28" t="s">
        <v>64</v>
      </c>
      <c r="E64" s="19" t="s">
        <v>81</v>
      </c>
      <c r="F64" s="41">
        <v>0.66</v>
      </c>
      <c r="G64" s="36"/>
      <c r="H64" s="10"/>
      <c r="I64" s="1"/>
      <c r="J64" s="11">
        <f t="shared" si="0"/>
        <v>0</v>
      </c>
    </row>
    <row r="65" spans="1:10" ht="11.25">
      <c r="A65" s="20">
        <v>47</v>
      </c>
      <c r="B65" s="28" t="s">
        <v>112</v>
      </c>
      <c r="C65" s="1">
        <v>87</v>
      </c>
      <c r="D65" s="28" t="s">
        <v>64</v>
      </c>
      <c r="E65" s="19" t="s">
        <v>81</v>
      </c>
      <c r="F65" s="41">
        <v>2.04</v>
      </c>
      <c r="G65" s="36"/>
      <c r="H65" s="10"/>
      <c r="I65" s="1"/>
      <c r="J65" s="11">
        <f t="shared" si="0"/>
        <v>0</v>
      </c>
    </row>
    <row r="66" spans="1:10" ht="22.5">
      <c r="A66" s="20">
        <v>48</v>
      </c>
      <c r="B66" s="18" t="s">
        <v>75</v>
      </c>
      <c r="C66" s="1">
        <v>27</v>
      </c>
      <c r="D66" s="28" t="s">
        <v>64</v>
      </c>
      <c r="E66" s="19" t="s">
        <v>81</v>
      </c>
      <c r="F66" s="41">
        <v>5.231</v>
      </c>
      <c r="G66" s="36"/>
      <c r="H66" s="10"/>
      <c r="I66" s="1"/>
      <c r="J66" s="11">
        <f t="shared" si="0"/>
        <v>0</v>
      </c>
    </row>
    <row r="67" spans="1:10" ht="11.25">
      <c r="A67" s="20">
        <v>49</v>
      </c>
      <c r="B67" s="28" t="s">
        <v>35</v>
      </c>
      <c r="C67" s="1">
        <v>25</v>
      </c>
      <c r="D67" s="28" t="s">
        <v>65</v>
      </c>
      <c r="E67" s="19" t="s">
        <v>81</v>
      </c>
      <c r="F67" s="41">
        <v>3.7100000000000004</v>
      </c>
      <c r="G67" s="36"/>
      <c r="H67" s="10"/>
      <c r="I67" s="1"/>
      <c r="J67" s="11">
        <f t="shared" si="0"/>
        <v>0</v>
      </c>
    </row>
    <row r="68" spans="1:10" ht="22.5">
      <c r="A68" s="20">
        <v>50</v>
      </c>
      <c r="B68" s="28" t="s">
        <v>36</v>
      </c>
      <c r="C68" s="19" t="s">
        <v>77</v>
      </c>
      <c r="D68" s="28" t="s">
        <v>66</v>
      </c>
      <c r="E68" s="19" t="s">
        <v>81</v>
      </c>
      <c r="F68" s="41">
        <v>2.1</v>
      </c>
      <c r="G68" s="36"/>
      <c r="H68" s="10"/>
      <c r="I68" s="1"/>
      <c r="J68" s="11">
        <f t="shared" si="0"/>
        <v>0</v>
      </c>
    </row>
    <row r="69" spans="1:10" ht="23.25" thickBot="1">
      <c r="A69" s="20">
        <v>51</v>
      </c>
      <c r="B69" s="18" t="s">
        <v>113</v>
      </c>
      <c r="C69" s="1">
        <v>26</v>
      </c>
      <c r="D69" s="28" t="s">
        <v>65</v>
      </c>
      <c r="E69" s="19" t="s">
        <v>81</v>
      </c>
      <c r="F69" s="41">
        <v>4.9025</v>
      </c>
      <c r="G69" s="29"/>
      <c r="H69" s="10"/>
      <c r="I69" s="1"/>
      <c r="J69" s="11">
        <f>ROUND(H69*(1+I69/100),2)</f>
        <v>0</v>
      </c>
    </row>
    <row r="70" spans="1:10" ht="18" customHeight="1" thickBot="1">
      <c r="A70" s="23"/>
      <c r="B70" s="24"/>
      <c r="C70" s="24"/>
      <c r="D70" s="24"/>
      <c r="E70" s="24"/>
      <c r="F70" s="25"/>
      <c r="G70" s="25"/>
      <c r="H70" s="26"/>
      <c r="I70" s="26" t="s">
        <v>22</v>
      </c>
      <c r="J70" s="27">
        <f>SUM(J19:J69)</f>
        <v>0</v>
      </c>
    </row>
    <row r="71" spans="1:10" s="7" customFormat="1" ht="14.25" thickBot="1">
      <c r="A71" s="30"/>
      <c r="B71" s="31" t="s">
        <v>84</v>
      </c>
      <c r="C71" s="31"/>
      <c r="D71" s="31"/>
      <c r="E71" s="32"/>
      <c r="F71" s="33"/>
      <c r="G71" s="33"/>
      <c r="H71" s="33"/>
      <c r="I71" s="33"/>
      <c r="J71" s="34"/>
    </row>
    <row r="72" spans="1:10" ht="11.25">
      <c r="A72" s="17">
        <v>52</v>
      </c>
      <c r="B72" s="28" t="s">
        <v>137</v>
      </c>
      <c r="C72" s="1">
        <v>36</v>
      </c>
      <c r="D72" s="28" t="s">
        <v>40</v>
      </c>
      <c r="E72" s="19" t="s">
        <v>19</v>
      </c>
      <c r="F72" s="22">
        <v>1</v>
      </c>
      <c r="G72" s="10"/>
      <c r="H72" s="10">
        <f>F72*G72</f>
        <v>0</v>
      </c>
      <c r="I72" s="1"/>
      <c r="J72" s="11">
        <f>ROUND(H72*(1+I72/100),2)</f>
        <v>0</v>
      </c>
    </row>
    <row r="73" spans="1:10" ht="11.25">
      <c r="A73" s="20">
        <v>53</v>
      </c>
      <c r="B73" s="28" t="s">
        <v>133</v>
      </c>
      <c r="C73" s="1">
        <v>42</v>
      </c>
      <c r="D73" s="28" t="s">
        <v>40</v>
      </c>
      <c r="E73" s="19" t="s">
        <v>19</v>
      </c>
      <c r="F73" s="22">
        <v>1</v>
      </c>
      <c r="G73" s="10"/>
      <c r="H73" s="10">
        <f aca="true" t="shared" si="1" ref="H73:H113">F73*G73</f>
        <v>0</v>
      </c>
      <c r="I73" s="1"/>
      <c r="J73" s="11">
        <f aca="true" t="shared" si="2" ref="J73:J113">ROUND(H73*(1+I73/100),2)</f>
        <v>0</v>
      </c>
    </row>
    <row r="74" spans="1:10" ht="11.25">
      <c r="A74" s="20">
        <v>54</v>
      </c>
      <c r="B74" s="28" t="s">
        <v>134</v>
      </c>
      <c r="C74" s="1">
        <v>43</v>
      </c>
      <c r="D74" s="28" t="s">
        <v>40</v>
      </c>
      <c r="E74" s="19" t="s">
        <v>19</v>
      </c>
      <c r="F74" s="22">
        <v>2</v>
      </c>
      <c r="G74" s="10"/>
      <c r="H74" s="10">
        <f t="shared" si="1"/>
        <v>0</v>
      </c>
      <c r="I74" s="1"/>
      <c r="J74" s="11">
        <f t="shared" si="2"/>
        <v>0</v>
      </c>
    </row>
    <row r="75" spans="1:10" ht="11.25">
      <c r="A75" s="20">
        <v>55</v>
      </c>
      <c r="B75" s="28" t="s">
        <v>114</v>
      </c>
      <c r="C75" s="1">
        <v>5</v>
      </c>
      <c r="D75" s="28" t="s">
        <v>41</v>
      </c>
      <c r="E75" s="19" t="s">
        <v>19</v>
      </c>
      <c r="F75" s="22">
        <v>1</v>
      </c>
      <c r="G75" s="10"/>
      <c r="H75" s="10">
        <f t="shared" si="1"/>
        <v>0</v>
      </c>
      <c r="I75" s="1"/>
      <c r="J75" s="11">
        <f t="shared" si="2"/>
        <v>0</v>
      </c>
    </row>
    <row r="76" spans="1:10" ht="11.25">
      <c r="A76" s="20">
        <v>56</v>
      </c>
      <c r="B76" s="28" t="s">
        <v>138</v>
      </c>
      <c r="C76" s="1">
        <v>36</v>
      </c>
      <c r="D76" s="28" t="s">
        <v>41</v>
      </c>
      <c r="E76" s="19" t="s">
        <v>19</v>
      </c>
      <c r="F76" s="22">
        <v>1</v>
      </c>
      <c r="G76" s="10"/>
      <c r="H76" s="10">
        <f t="shared" si="1"/>
        <v>0</v>
      </c>
      <c r="I76" s="1"/>
      <c r="J76" s="11">
        <f t="shared" si="2"/>
        <v>0</v>
      </c>
    </row>
    <row r="77" spans="1:10" ht="11.25">
      <c r="A77" s="20">
        <v>57</v>
      </c>
      <c r="B77" s="28" t="s">
        <v>114</v>
      </c>
      <c r="C77" s="1">
        <v>5</v>
      </c>
      <c r="D77" s="28" t="s">
        <v>42</v>
      </c>
      <c r="E77" s="19" t="s">
        <v>19</v>
      </c>
      <c r="F77" s="22">
        <v>2</v>
      </c>
      <c r="G77" s="10"/>
      <c r="H77" s="10">
        <f t="shared" si="1"/>
        <v>0</v>
      </c>
      <c r="I77" s="1"/>
      <c r="J77" s="11">
        <f t="shared" si="2"/>
        <v>0</v>
      </c>
    </row>
    <row r="78" spans="1:10" ht="11.25">
      <c r="A78" s="20">
        <v>58</v>
      </c>
      <c r="B78" s="28" t="s">
        <v>138</v>
      </c>
      <c r="C78" s="1">
        <v>36</v>
      </c>
      <c r="D78" s="28" t="s">
        <v>42</v>
      </c>
      <c r="E78" s="19" t="s">
        <v>19</v>
      </c>
      <c r="F78" s="22">
        <v>2</v>
      </c>
      <c r="G78" s="10"/>
      <c r="H78" s="10">
        <f t="shared" si="1"/>
        <v>0</v>
      </c>
      <c r="I78" s="1"/>
      <c r="J78" s="11">
        <f t="shared" si="2"/>
        <v>0</v>
      </c>
    </row>
    <row r="79" spans="1:10" ht="11.25">
      <c r="A79" s="20">
        <v>59</v>
      </c>
      <c r="B79" s="28" t="s">
        <v>115</v>
      </c>
      <c r="C79" s="1">
        <v>61</v>
      </c>
      <c r="D79" s="28" t="s">
        <v>44</v>
      </c>
      <c r="E79" s="19" t="s">
        <v>19</v>
      </c>
      <c r="F79" s="22">
        <v>1</v>
      </c>
      <c r="G79" s="10"/>
      <c r="H79" s="10">
        <f t="shared" si="1"/>
        <v>0</v>
      </c>
      <c r="I79" s="1"/>
      <c r="J79" s="11">
        <f t="shared" si="2"/>
        <v>0</v>
      </c>
    </row>
    <row r="80" spans="1:10" ht="11.25">
      <c r="A80" s="46">
        <v>60</v>
      </c>
      <c r="B80" s="47" t="s">
        <v>139</v>
      </c>
      <c r="C80" s="48">
        <v>47</v>
      </c>
      <c r="D80" s="47" t="s">
        <v>44</v>
      </c>
      <c r="E80" s="49" t="s">
        <v>19</v>
      </c>
      <c r="F80" s="50">
        <v>6</v>
      </c>
      <c r="G80" s="51"/>
      <c r="H80" s="51">
        <f t="shared" si="1"/>
        <v>0</v>
      </c>
      <c r="I80" s="48"/>
      <c r="J80" s="52">
        <f t="shared" si="2"/>
        <v>0</v>
      </c>
    </row>
    <row r="81" spans="1:10" ht="22.5">
      <c r="A81" s="46">
        <v>61</v>
      </c>
      <c r="B81" s="47" t="s">
        <v>114</v>
      </c>
      <c r="C81" s="48">
        <v>5</v>
      </c>
      <c r="D81" s="55" t="s">
        <v>46</v>
      </c>
      <c r="E81" s="49" t="s">
        <v>19</v>
      </c>
      <c r="F81" s="50">
        <v>1</v>
      </c>
      <c r="G81" s="51"/>
      <c r="H81" s="51">
        <f t="shared" si="1"/>
        <v>0</v>
      </c>
      <c r="I81" s="48"/>
      <c r="J81" s="52">
        <f t="shared" si="2"/>
        <v>0</v>
      </c>
    </row>
    <row r="82" spans="1:10" ht="22.5">
      <c r="A82" s="20">
        <v>62</v>
      </c>
      <c r="B82" s="18" t="s">
        <v>138</v>
      </c>
      <c r="C82" s="1">
        <v>36</v>
      </c>
      <c r="D82" s="18" t="s">
        <v>46</v>
      </c>
      <c r="E82" s="19" t="s">
        <v>19</v>
      </c>
      <c r="F82" s="22">
        <v>1</v>
      </c>
      <c r="G82" s="10"/>
      <c r="H82" s="10">
        <f t="shared" si="1"/>
        <v>0</v>
      </c>
      <c r="I82" s="1"/>
      <c r="J82" s="11">
        <f t="shared" si="2"/>
        <v>0</v>
      </c>
    </row>
    <row r="83" spans="1:10" ht="11.25">
      <c r="A83" s="20">
        <v>63</v>
      </c>
      <c r="B83" s="28" t="s">
        <v>114</v>
      </c>
      <c r="C83" s="1">
        <v>5</v>
      </c>
      <c r="D83" s="28" t="s">
        <v>47</v>
      </c>
      <c r="E83" s="19" t="s">
        <v>19</v>
      </c>
      <c r="F83" s="22">
        <v>1</v>
      </c>
      <c r="G83" s="10"/>
      <c r="H83" s="10">
        <f t="shared" si="1"/>
        <v>0</v>
      </c>
      <c r="I83" s="1"/>
      <c r="J83" s="11">
        <f t="shared" si="2"/>
        <v>0</v>
      </c>
    </row>
    <row r="84" spans="1:10" ht="11.25">
      <c r="A84" s="20">
        <v>64</v>
      </c>
      <c r="B84" s="28" t="s">
        <v>138</v>
      </c>
      <c r="C84" s="1">
        <v>36</v>
      </c>
      <c r="D84" s="18" t="s">
        <v>47</v>
      </c>
      <c r="E84" s="19" t="s">
        <v>19</v>
      </c>
      <c r="F84" s="22">
        <v>1</v>
      </c>
      <c r="G84" s="10"/>
      <c r="H84" s="10">
        <f t="shared" si="1"/>
        <v>0</v>
      </c>
      <c r="I84" s="1"/>
      <c r="J84" s="11">
        <f t="shared" si="2"/>
        <v>0</v>
      </c>
    </row>
    <row r="85" spans="1:10" ht="11.25">
      <c r="A85" s="20">
        <v>65</v>
      </c>
      <c r="B85" s="18" t="s">
        <v>135</v>
      </c>
      <c r="C85" s="1">
        <v>44</v>
      </c>
      <c r="D85" s="28" t="s">
        <v>47</v>
      </c>
      <c r="E85" s="19" t="s">
        <v>19</v>
      </c>
      <c r="F85" s="22">
        <v>1</v>
      </c>
      <c r="G85" s="10"/>
      <c r="H85" s="10">
        <f t="shared" si="1"/>
        <v>0</v>
      </c>
      <c r="I85" s="1"/>
      <c r="J85" s="11">
        <f t="shared" si="2"/>
        <v>0</v>
      </c>
    </row>
    <row r="86" spans="1:10" ht="11.25">
      <c r="A86" s="20">
        <v>66</v>
      </c>
      <c r="B86" s="28" t="s">
        <v>116</v>
      </c>
      <c r="C86" s="1">
        <v>46</v>
      </c>
      <c r="D86" s="28" t="s">
        <v>47</v>
      </c>
      <c r="E86" s="19" t="s">
        <v>19</v>
      </c>
      <c r="F86" s="22">
        <v>18</v>
      </c>
      <c r="G86" s="10"/>
      <c r="H86" s="10">
        <f t="shared" si="1"/>
        <v>0</v>
      </c>
      <c r="I86" s="1"/>
      <c r="J86" s="11">
        <f t="shared" si="2"/>
        <v>0</v>
      </c>
    </row>
    <row r="87" spans="1:10" ht="11.25">
      <c r="A87" s="20">
        <v>67</v>
      </c>
      <c r="B87" s="28" t="s">
        <v>140</v>
      </c>
      <c r="C87" s="1">
        <v>47</v>
      </c>
      <c r="D87" s="28" t="s">
        <v>123</v>
      </c>
      <c r="E87" s="19" t="s">
        <v>19</v>
      </c>
      <c r="F87" s="22">
        <v>1</v>
      </c>
      <c r="G87" s="10"/>
      <c r="H87" s="10">
        <f t="shared" si="1"/>
        <v>0</v>
      </c>
      <c r="I87" s="1"/>
      <c r="J87" s="11">
        <f t="shared" si="2"/>
        <v>0</v>
      </c>
    </row>
    <row r="88" spans="1:10" ht="11.25">
      <c r="A88" s="20">
        <v>68</v>
      </c>
      <c r="B88" s="28" t="s">
        <v>141</v>
      </c>
      <c r="C88" s="1">
        <v>49</v>
      </c>
      <c r="D88" s="28" t="s">
        <v>124</v>
      </c>
      <c r="E88" s="19" t="s">
        <v>19</v>
      </c>
      <c r="F88" s="22">
        <v>2</v>
      </c>
      <c r="G88" s="10"/>
      <c r="H88" s="10">
        <f t="shared" si="1"/>
        <v>0</v>
      </c>
      <c r="I88" s="1"/>
      <c r="J88" s="11">
        <f t="shared" si="2"/>
        <v>0</v>
      </c>
    </row>
    <row r="89" spans="1:10" ht="11.25">
      <c r="A89" s="20">
        <v>69</v>
      </c>
      <c r="B89" s="28" t="s">
        <v>142</v>
      </c>
      <c r="C89" s="1">
        <v>49</v>
      </c>
      <c r="D89" s="28" t="s">
        <v>124</v>
      </c>
      <c r="E89" s="19" t="s">
        <v>19</v>
      </c>
      <c r="F89" s="22">
        <v>1</v>
      </c>
      <c r="G89" s="10"/>
      <c r="H89" s="10">
        <f t="shared" si="1"/>
        <v>0</v>
      </c>
      <c r="I89" s="1"/>
      <c r="J89" s="11">
        <f t="shared" si="2"/>
        <v>0</v>
      </c>
    </row>
    <row r="90" spans="1:10" ht="11.25">
      <c r="A90" s="20">
        <v>70</v>
      </c>
      <c r="B90" s="18" t="s">
        <v>136</v>
      </c>
      <c r="C90" s="1">
        <v>62</v>
      </c>
      <c r="D90" s="28" t="s">
        <v>124</v>
      </c>
      <c r="E90" s="19" t="s">
        <v>19</v>
      </c>
      <c r="F90" s="22">
        <v>16</v>
      </c>
      <c r="G90" s="10"/>
      <c r="H90" s="10">
        <f t="shared" si="1"/>
        <v>0</v>
      </c>
      <c r="I90" s="1"/>
      <c r="J90" s="11">
        <f t="shared" si="2"/>
        <v>0</v>
      </c>
    </row>
    <row r="91" spans="1:10" ht="11.25">
      <c r="A91" s="20">
        <v>71</v>
      </c>
      <c r="B91" s="28" t="s">
        <v>138</v>
      </c>
      <c r="C91" s="1">
        <v>36</v>
      </c>
      <c r="D91" s="28" t="s">
        <v>51</v>
      </c>
      <c r="E91" s="19" t="s">
        <v>19</v>
      </c>
      <c r="F91" s="22">
        <v>1</v>
      </c>
      <c r="G91" s="10"/>
      <c r="H91" s="10">
        <f t="shared" si="1"/>
        <v>0</v>
      </c>
      <c r="I91" s="1"/>
      <c r="J91" s="11">
        <f t="shared" si="2"/>
        <v>0</v>
      </c>
    </row>
    <row r="92" spans="1:10" ht="11.25">
      <c r="A92" s="20">
        <v>72</v>
      </c>
      <c r="B92" s="18" t="s">
        <v>138</v>
      </c>
      <c r="C92" s="1">
        <v>36</v>
      </c>
      <c r="D92" s="28" t="s">
        <v>125</v>
      </c>
      <c r="E92" s="19" t="s">
        <v>19</v>
      </c>
      <c r="F92" s="22">
        <v>3</v>
      </c>
      <c r="G92" s="10"/>
      <c r="H92" s="10">
        <f t="shared" si="1"/>
        <v>0</v>
      </c>
      <c r="I92" s="1"/>
      <c r="J92" s="11">
        <f t="shared" si="2"/>
        <v>0</v>
      </c>
    </row>
    <row r="93" spans="1:10" ht="11.25">
      <c r="A93" s="20">
        <v>73</v>
      </c>
      <c r="B93" s="28" t="s">
        <v>117</v>
      </c>
      <c r="C93" s="1">
        <v>53</v>
      </c>
      <c r="D93" s="28" t="s">
        <v>51</v>
      </c>
      <c r="E93" s="19" t="s">
        <v>19</v>
      </c>
      <c r="F93" s="22">
        <v>1</v>
      </c>
      <c r="G93" s="10"/>
      <c r="H93" s="10">
        <f t="shared" si="1"/>
        <v>0</v>
      </c>
      <c r="I93" s="1"/>
      <c r="J93" s="11">
        <f t="shared" si="2"/>
        <v>0</v>
      </c>
    </row>
    <row r="94" spans="1:10" ht="11.25">
      <c r="A94" s="20">
        <v>74</v>
      </c>
      <c r="B94" s="28" t="s">
        <v>138</v>
      </c>
      <c r="C94" s="1">
        <v>36</v>
      </c>
      <c r="D94" s="28" t="s">
        <v>53</v>
      </c>
      <c r="E94" s="19" t="s">
        <v>19</v>
      </c>
      <c r="F94" s="22">
        <v>1</v>
      </c>
      <c r="G94" s="10"/>
      <c r="H94" s="10">
        <f t="shared" si="1"/>
        <v>0</v>
      </c>
      <c r="I94" s="1"/>
      <c r="J94" s="11">
        <f t="shared" si="2"/>
        <v>0</v>
      </c>
    </row>
    <row r="95" spans="1:10" ht="11.25">
      <c r="A95" s="20">
        <v>75</v>
      </c>
      <c r="B95" s="28" t="s">
        <v>138</v>
      </c>
      <c r="C95" s="1">
        <v>36</v>
      </c>
      <c r="D95" s="28" t="s">
        <v>55</v>
      </c>
      <c r="E95" s="19" t="s">
        <v>19</v>
      </c>
      <c r="F95" s="22">
        <v>1</v>
      </c>
      <c r="G95" s="10"/>
      <c r="H95" s="10">
        <f t="shared" si="1"/>
        <v>0</v>
      </c>
      <c r="I95" s="1"/>
      <c r="J95" s="11">
        <f t="shared" si="2"/>
        <v>0</v>
      </c>
    </row>
    <row r="96" spans="1:10" ht="11.25">
      <c r="A96" s="20">
        <v>76</v>
      </c>
      <c r="B96" s="28" t="s">
        <v>138</v>
      </c>
      <c r="C96" s="1">
        <v>36</v>
      </c>
      <c r="D96" s="28" t="s">
        <v>56</v>
      </c>
      <c r="E96" s="19" t="s">
        <v>19</v>
      </c>
      <c r="F96" s="22">
        <v>1</v>
      </c>
      <c r="G96" s="10"/>
      <c r="H96" s="10">
        <f t="shared" si="1"/>
        <v>0</v>
      </c>
      <c r="I96" s="1"/>
      <c r="J96" s="11">
        <f t="shared" si="2"/>
        <v>0</v>
      </c>
    </row>
    <row r="97" spans="1:10" ht="11.25">
      <c r="A97" s="20">
        <v>77</v>
      </c>
      <c r="B97" s="28" t="s">
        <v>138</v>
      </c>
      <c r="C97" s="1">
        <v>36</v>
      </c>
      <c r="D97" s="28" t="s">
        <v>57</v>
      </c>
      <c r="E97" s="19" t="s">
        <v>19</v>
      </c>
      <c r="F97" s="22">
        <v>1</v>
      </c>
      <c r="G97" s="10"/>
      <c r="H97" s="10">
        <f t="shared" si="1"/>
        <v>0</v>
      </c>
      <c r="I97" s="1"/>
      <c r="J97" s="11">
        <f t="shared" si="2"/>
        <v>0</v>
      </c>
    </row>
    <row r="98" spans="1:10" ht="11.25">
      <c r="A98" s="20">
        <v>78</v>
      </c>
      <c r="B98" s="28" t="s">
        <v>143</v>
      </c>
      <c r="C98" s="1">
        <v>34</v>
      </c>
      <c r="D98" s="28" t="s">
        <v>73</v>
      </c>
      <c r="E98" s="19" t="s">
        <v>19</v>
      </c>
      <c r="F98" s="22">
        <v>1</v>
      </c>
      <c r="G98" s="10"/>
      <c r="H98" s="10">
        <f t="shared" si="1"/>
        <v>0</v>
      </c>
      <c r="I98" s="1"/>
      <c r="J98" s="11">
        <f t="shared" si="2"/>
        <v>0</v>
      </c>
    </row>
    <row r="99" spans="1:10" ht="11.25">
      <c r="A99" s="20">
        <v>79</v>
      </c>
      <c r="B99" s="28" t="s">
        <v>138</v>
      </c>
      <c r="C99" s="1">
        <v>36</v>
      </c>
      <c r="D99" s="28" t="s">
        <v>126</v>
      </c>
      <c r="E99" s="19" t="s">
        <v>19</v>
      </c>
      <c r="F99" s="22">
        <v>1</v>
      </c>
      <c r="G99" s="10"/>
      <c r="H99" s="10">
        <f t="shared" si="1"/>
        <v>0</v>
      </c>
      <c r="I99" s="1"/>
      <c r="J99" s="11">
        <f t="shared" si="2"/>
        <v>0</v>
      </c>
    </row>
    <row r="100" spans="1:10" ht="11.25">
      <c r="A100" s="20">
        <v>80</v>
      </c>
      <c r="B100" s="28" t="s">
        <v>138</v>
      </c>
      <c r="C100" s="1">
        <v>36</v>
      </c>
      <c r="D100" s="28" t="s">
        <v>59</v>
      </c>
      <c r="E100" s="19" t="s">
        <v>19</v>
      </c>
      <c r="F100" s="22">
        <v>2</v>
      </c>
      <c r="G100" s="10"/>
      <c r="H100" s="10">
        <f t="shared" si="1"/>
        <v>0</v>
      </c>
      <c r="I100" s="1"/>
      <c r="J100" s="11">
        <f t="shared" si="2"/>
        <v>0</v>
      </c>
    </row>
    <row r="101" spans="1:10" ht="11.25">
      <c r="A101" s="20">
        <v>81</v>
      </c>
      <c r="B101" s="28" t="s">
        <v>144</v>
      </c>
      <c r="C101" s="1">
        <v>8</v>
      </c>
      <c r="D101" s="28" t="s">
        <v>60</v>
      </c>
      <c r="E101" s="19" t="s">
        <v>19</v>
      </c>
      <c r="F101" s="22">
        <v>2</v>
      </c>
      <c r="G101" s="10"/>
      <c r="H101" s="10">
        <f t="shared" si="1"/>
        <v>0</v>
      </c>
      <c r="I101" s="1"/>
      <c r="J101" s="11">
        <f t="shared" si="2"/>
        <v>0</v>
      </c>
    </row>
    <row r="102" spans="1:10" ht="11.25">
      <c r="A102" s="20">
        <v>82</v>
      </c>
      <c r="B102" s="28" t="s">
        <v>118</v>
      </c>
      <c r="C102" s="1">
        <v>54</v>
      </c>
      <c r="D102" s="28" t="s">
        <v>127</v>
      </c>
      <c r="E102" s="19" t="s">
        <v>19</v>
      </c>
      <c r="F102" s="22">
        <v>1</v>
      </c>
      <c r="G102" s="10"/>
      <c r="H102" s="10">
        <f t="shared" si="1"/>
        <v>0</v>
      </c>
      <c r="I102" s="1"/>
      <c r="J102" s="11">
        <f t="shared" si="2"/>
        <v>0</v>
      </c>
    </row>
    <row r="103" spans="1:10" ht="11.25">
      <c r="A103" s="20">
        <v>83</v>
      </c>
      <c r="B103" s="28" t="s">
        <v>119</v>
      </c>
      <c r="C103" s="1">
        <v>38</v>
      </c>
      <c r="D103" s="28" t="s">
        <v>128</v>
      </c>
      <c r="E103" s="19" t="s">
        <v>19</v>
      </c>
      <c r="F103" s="22">
        <v>1</v>
      </c>
      <c r="G103" s="10"/>
      <c r="H103" s="10">
        <f t="shared" si="1"/>
        <v>0</v>
      </c>
      <c r="I103" s="1"/>
      <c r="J103" s="11">
        <f t="shared" si="2"/>
        <v>0</v>
      </c>
    </row>
    <row r="104" spans="1:10" ht="11.25">
      <c r="A104" s="20">
        <v>84</v>
      </c>
      <c r="B104" s="28" t="s">
        <v>145</v>
      </c>
      <c r="C104" s="1">
        <v>8</v>
      </c>
      <c r="D104" s="28" t="s">
        <v>65</v>
      </c>
      <c r="E104" s="19" t="s">
        <v>19</v>
      </c>
      <c r="F104" s="22">
        <v>2</v>
      </c>
      <c r="G104" s="10"/>
      <c r="H104" s="10">
        <f t="shared" si="1"/>
        <v>0</v>
      </c>
      <c r="I104" s="1"/>
      <c r="J104" s="11">
        <f t="shared" si="2"/>
        <v>0</v>
      </c>
    </row>
    <row r="105" spans="1:10" ht="11.25">
      <c r="A105" s="20">
        <v>85</v>
      </c>
      <c r="B105" s="28" t="s">
        <v>120</v>
      </c>
      <c r="C105" s="1">
        <v>39</v>
      </c>
      <c r="D105" s="28" t="s">
        <v>129</v>
      </c>
      <c r="E105" s="19" t="s">
        <v>19</v>
      </c>
      <c r="F105" s="22">
        <v>4</v>
      </c>
      <c r="G105" s="10"/>
      <c r="H105" s="10">
        <f t="shared" si="1"/>
        <v>0</v>
      </c>
      <c r="I105" s="1"/>
      <c r="J105" s="11">
        <f t="shared" si="2"/>
        <v>0</v>
      </c>
    </row>
    <row r="106" spans="1:10" ht="11.25">
      <c r="A106" s="20">
        <v>86</v>
      </c>
      <c r="B106" s="28" t="s">
        <v>121</v>
      </c>
      <c r="C106" s="1">
        <v>24</v>
      </c>
      <c r="D106" s="28" t="s">
        <v>129</v>
      </c>
      <c r="E106" s="19" t="s">
        <v>19</v>
      </c>
      <c r="F106" s="22">
        <v>4</v>
      </c>
      <c r="G106" s="10"/>
      <c r="H106" s="10">
        <f t="shared" si="1"/>
        <v>0</v>
      </c>
      <c r="I106" s="1"/>
      <c r="J106" s="11">
        <f t="shared" si="2"/>
        <v>0</v>
      </c>
    </row>
    <row r="107" spans="1:10" ht="11.25">
      <c r="A107" s="20">
        <v>87</v>
      </c>
      <c r="B107" s="28" t="s">
        <v>144</v>
      </c>
      <c r="C107" s="1">
        <v>8</v>
      </c>
      <c r="D107" s="28" t="s">
        <v>129</v>
      </c>
      <c r="E107" s="19" t="s">
        <v>19</v>
      </c>
      <c r="F107" s="22">
        <v>4</v>
      </c>
      <c r="G107" s="10"/>
      <c r="H107" s="10">
        <f t="shared" si="1"/>
        <v>0</v>
      </c>
      <c r="I107" s="1"/>
      <c r="J107" s="11">
        <f t="shared" si="2"/>
        <v>0</v>
      </c>
    </row>
    <row r="108" spans="1:10" ht="11.25">
      <c r="A108" s="20">
        <v>88</v>
      </c>
      <c r="B108" s="28" t="s">
        <v>122</v>
      </c>
      <c r="C108" s="1">
        <v>16</v>
      </c>
      <c r="D108" s="28" t="s">
        <v>130</v>
      </c>
      <c r="E108" s="19" t="s">
        <v>19</v>
      </c>
      <c r="F108" s="22">
        <v>2</v>
      </c>
      <c r="G108" s="10"/>
      <c r="H108" s="10">
        <f t="shared" si="1"/>
        <v>0</v>
      </c>
      <c r="I108" s="1"/>
      <c r="J108" s="11">
        <f t="shared" si="2"/>
        <v>0</v>
      </c>
    </row>
    <row r="109" spans="1:10" ht="11.25">
      <c r="A109" s="20">
        <v>89</v>
      </c>
      <c r="B109" s="28" t="s">
        <v>121</v>
      </c>
      <c r="C109" s="1">
        <v>24</v>
      </c>
      <c r="D109" s="28" t="s">
        <v>130</v>
      </c>
      <c r="E109" s="19" t="s">
        <v>19</v>
      </c>
      <c r="F109" s="22">
        <v>1</v>
      </c>
      <c r="G109" s="10"/>
      <c r="H109" s="10">
        <f t="shared" si="1"/>
        <v>0</v>
      </c>
      <c r="I109" s="1"/>
      <c r="J109" s="11">
        <f t="shared" si="2"/>
        <v>0</v>
      </c>
    </row>
    <row r="110" spans="1:10" ht="11.25">
      <c r="A110" s="46">
        <v>90</v>
      </c>
      <c r="B110" s="47" t="s">
        <v>145</v>
      </c>
      <c r="C110" s="48">
        <v>8</v>
      </c>
      <c r="D110" s="47" t="s">
        <v>130</v>
      </c>
      <c r="E110" s="49" t="s">
        <v>19</v>
      </c>
      <c r="F110" s="50">
        <v>1</v>
      </c>
      <c r="G110" s="51"/>
      <c r="H110" s="51">
        <f t="shared" si="1"/>
        <v>0</v>
      </c>
      <c r="I110" s="48"/>
      <c r="J110" s="52">
        <f t="shared" si="2"/>
        <v>0</v>
      </c>
    </row>
    <row r="111" spans="1:10" ht="22.5">
      <c r="A111" s="46">
        <v>91</v>
      </c>
      <c r="B111" s="47" t="s">
        <v>148</v>
      </c>
      <c r="C111" s="48">
        <v>51</v>
      </c>
      <c r="D111" s="55" t="s">
        <v>179</v>
      </c>
      <c r="E111" s="49" t="s">
        <v>19</v>
      </c>
      <c r="F111" s="50">
        <v>1</v>
      </c>
      <c r="G111" s="51"/>
      <c r="H111" s="51">
        <f t="shared" si="1"/>
        <v>0</v>
      </c>
      <c r="I111" s="48"/>
      <c r="J111" s="52">
        <f t="shared" si="2"/>
        <v>0</v>
      </c>
    </row>
    <row r="112" spans="1:10" ht="11.25">
      <c r="A112" s="20">
        <v>92</v>
      </c>
      <c r="B112" s="28" t="s">
        <v>119</v>
      </c>
      <c r="C112" s="1">
        <v>38</v>
      </c>
      <c r="D112" s="28" t="s">
        <v>131</v>
      </c>
      <c r="E112" s="19" t="s">
        <v>19</v>
      </c>
      <c r="F112" s="22">
        <v>4</v>
      </c>
      <c r="G112" s="10"/>
      <c r="H112" s="10">
        <f t="shared" si="1"/>
        <v>0</v>
      </c>
      <c r="I112" s="1"/>
      <c r="J112" s="11">
        <f t="shared" si="2"/>
        <v>0</v>
      </c>
    </row>
    <row r="113" spans="1:10" ht="11.25">
      <c r="A113" s="20">
        <v>93</v>
      </c>
      <c r="B113" s="18" t="s">
        <v>146</v>
      </c>
      <c r="C113" s="1">
        <v>9</v>
      </c>
      <c r="D113" s="28" t="s">
        <v>180</v>
      </c>
      <c r="E113" s="19" t="s">
        <v>19</v>
      </c>
      <c r="F113" s="22">
        <v>1</v>
      </c>
      <c r="G113" s="10"/>
      <c r="H113" s="10">
        <f t="shared" si="1"/>
        <v>0</v>
      </c>
      <c r="I113" s="1"/>
      <c r="J113" s="11">
        <f t="shared" si="2"/>
        <v>0</v>
      </c>
    </row>
    <row r="114" spans="1:10" ht="12" thickBot="1">
      <c r="A114" s="20">
        <v>94</v>
      </c>
      <c r="B114" s="28" t="s">
        <v>147</v>
      </c>
      <c r="C114" s="1">
        <v>77</v>
      </c>
      <c r="D114" s="28" t="s">
        <v>132</v>
      </c>
      <c r="E114" s="19" t="s">
        <v>19</v>
      </c>
      <c r="F114" s="22">
        <v>1</v>
      </c>
      <c r="G114" s="10"/>
      <c r="H114" s="10">
        <f>F114*G114</f>
        <v>0</v>
      </c>
      <c r="I114" s="1"/>
      <c r="J114" s="11">
        <f>ROUND(H114*(1+I114/100),2)</f>
        <v>0</v>
      </c>
    </row>
    <row r="115" spans="1:10" ht="18" customHeight="1" thickBot="1">
      <c r="A115" s="23"/>
      <c r="B115" s="24"/>
      <c r="C115" s="24"/>
      <c r="D115" s="24"/>
      <c r="E115" s="24"/>
      <c r="F115" s="25"/>
      <c r="G115" s="25"/>
      <c r="H115" s="26"/>
      <c r="I115" s="26" t="s">
        <v>85</v>
      </c>
      <c r="J115" s="27">
        <f>SUM(J72:J114)</f>
        <v>0</v>
      </c>
    </row>
    <row r="116" spans="1:10" s="7" customFormat="1" ht="14.25" thickBot="1">
      <c r="A116" s="30"/>
      <c r="B116" s="31" t="s">
        <v>149</v>
      </c>
      <c r="C116" s="31"/>
      <c r="D116" s="31"/>
      <c r="E116" s="32"/>
      <c r="F116" s="33"/>
      <c r="G116" s="33"/>
      <c r="H116" s="33"/>
      <c r="I116" s="33"/>
      <c r="J116" s="34"/>
    </row>
    <row r="117" spans="1:10" ht="11.25">
      <c r="A117" s="17">
        <v>95</v>
      </c>
      <c r="B117" s="28" t="s">
        <v>155</v>
      </c>
      <c r="C117" s="1">
        <v>7</v>
      </c>
      <c r="D117" s="28" t="s">
        <v>158</v>
      </c>
      <c r="E117" s="19" t="s">
        <v>159</v>
      </c>
      <c r="F117" s="22">
        <v>18</v>
      </c>
      <c r="G117" s="10"/>
      <c r="H117" s="10">
        <f>F117*G117</f>
        <v>0</v>
      </c>
      <c r="I117" s="1"/>
      <c r="J117" s="11">
        <f>ROUND(H117*(1+I117/100),2)</f>
        <v>0</v>
      </c>
    </row>
    <row r="118" spans="1:10" ht="11.25">
      <c r="A118" s="20">
        <v>96</v>
      </c>
      <c r="B118" s="28" t="s">
        <v>156</v>
      </c>
      <c r="C118" s="1">
        <v>58</v>
      </c>
      <c r="D118" s="28" t="s">
        <v>158</v>
      </c>
      <c r="E118" s="19" t="s">
        <v>19</v>
      </c>
      <c r="F118" s="22">
        <v>1</v>
      </c>
      <c r="G118" s="10"/>
      <c r="H118" s="10">
        <f>F118*G118</f>
        <v>0</v>
      </c>
      <c r="I118" s="1"/>
      <c r="J118" s="11">
        <f>ROUND(H118*(1+I118/100),2)</f>
        <v>0</v>
      </c>
    </row>
    <row r="119" spans="1:10" ht="11.25">
      <c r="A119" s="20">
        <v>97</v>
      </c>
      <c r="B119" s="28" t="s">
        <v>157</v>
      </c>
      <c r="C119" s="1">
        <v>68</v>
      </c>
      <c r="D119" s="28" t="s">
        <v>158</v>
      </c>
      <c r="E119" s="19" t="s">
        <v>19</v>
      </c>
      <c r="F119" s="22">
        <v>3</v>
      </c>
      <c r="G119" s="10"/>
      <c r="H119" s="10">
        <f>F119*G119</f>
        <v>0</v>
      </c>
      <c r="I119" s="1"/>
      <c r="J119" s="11">
        <f>ROUND(H119*(1+I119/100),2)</f>
        <v>0</v>
      </c>
    </row>
    <row r="120" spans="1:10" ht="12" thickBot="1">
      <c r="A120" s="20">
        <v>98</v>
      </c>
      <c r="B120" s="28" t="s">
        <v>170</v>
      </c>
      <c r="C120" s="1">
        <v>75</v>
      </c>
      <c r="D120" s="28" t="s">
        <v>158</v>
      </c>
      <c r="E120" s="19" t="s">
        <v>19</v>
      </c>
      <c r="F120" s="22">
        <v>1</v>
      </c>
      <c r="G120" s="10"/>
      <c r="H120" s="10">
        <f>F120*G120</f>
        <v>0</v>
      </c>
      <c r="I120" s="1"/>
      <c r="J120" s="11">
        <f>ROUND(H120*(1+I120/100),2)</f>
        <v>0</v>
      </c>
    </row>
    <row r="121" spans="1:10" ht="18" customHeight="1" thickBot="1">
      <c r="A121" s="23"/>
      <c r="B121" s="24"/>
      <c r="C121" s="24"/>
      <c r="D121" s="24"/>
      <c r="E121" s="24"/>
      <c r="F121" s="25"/>
      <c r="G121" s="25"/>
      <c r="H121" s="26"/>
      <c r="I121" s="26" t="s">
        <v>150</v>
      </c>
      <c r="J121" s="27">
        <f>SUM(J117:J120)</f>
        <v>0</v>
      </c>
    </row>
    <row r="122" spans="1:10" s="7" customFormat="1" ht="14.25" thickBot="1">
      <c r="A122" s="30"/>
      <c r="B122" s="31" t="s">
        <v>151</v>
      </c>
      <c r="C122" s="31"/>
      <c r="D122" s="31"/>
      <c r="E122" s="32"/>
      <c r="F122" s="33"/>
      <c r="G122" s="33"/>
      <c r="H122" s="33"/>
      <c r="I122" s="33"/>
      <c r="J122" s="34"/>
    </row>
    <row r="123" spans="1:10" ht="11.25">
      <c r="A123" s="17">
        <v>99</v>
      </c>
      <c r="B123" s="28" t="s">
        <v>171</v>
      </c>
      <c r="C123" s="1">
        <v>32</v>
      </c>
      <c r="D123" s="28" t="s">
        <v>158</v>
      </c>
      <c r="E123" s="19" t="s">
        <v>159</v>
      </c>
      <c r="F123" s="22">
        <v>4</v>
      </c>
      <c r="G123" s="10"/>
      <c r="H123" s="10">
        <f>F123*G123</f>
        <v>0</v>
      </c>
      <c r="I123" s="1"/>
      <c r="J123" s="11">
        <f>ROUND(H123*(1+I123/100),2)</f>
        <v>0</v>
      </c>
    </row>
    <row r="124" spans="1:10" ht="12" thickBot="1">
      <c r="A124" s="20">
        <v>100</v>
      </c>
      <c r="B124" s="18" t="s">
        <v>172</v>
      </c>
      <c r="C124" s="1">
        <v>32</v>
      </c>
      <c r="D124" s="28" t="s">
        <v>158</v>
      </c>
      <c r="E124" s="19" t="s">
        <v>159</v>
      </c>
      <c r="F124" s="22">
        <v>1</v>
      </c>
      <c r="G124" s="10"/>
      <c r="H124" s="10">
        <f>F124*G124</f>
        <v>0</v>
      </c>
      <c r="I124" s="1"/>
      <c r="J124" s="11">
        <f>ROUND(H124*(1+I124/100),2)</f>
        <v>0</v>
      </c>
    </row>
    <row r="125" spans="1:10" ht="18" customHeight="1" thickBot="1">
      <c r="A125" s="23"/>
      <c r="B125" s="24"/>
      <c r="C125" s="35"/>
      <c r="D125" s="35"/>
      <c r="E125" s="24"/>
      <c r="F125" s="25"/>
      <c r="G125" s="25"/>
      <c r="H125" s="26"/>
      <c r="I125" s="26" t="s">
        <v>152</v>
      </c>
      <c r="J125" s="27">
        <f>SUM(J123:J124)</f>
        <v>0</v>
      </c>
    </row>
    <row r="126" spans="1:10" s="7" customFormat="1" ht="14.25" thickBot="1">
      <c r="A126" s="30"/>
      <c r="B126" s="31" t="s">
        <v>153</v>
      </c>
      <c r="C126" s="31"/>
      <c r="D126" s="31"/>
      <c r="E126" s="32"/>
      <c r="F126" s="33"/>
      <c r="G126" s="33"/>
      <c r="H126" s="33"/>
      <c r="I126" s="33"/>
      <c r="J126" s="34"/>
    </row>
    <row r="127" spans="1:10" ht="11.25">
      <c r="A127" s="17">
        <v>101</v>
      </c>
      <c r="B127" s="28" t="s">
        <v>173</v>
      </c>
      <c r="C127" s="1">
        <v>3</v>
      </c>
      <c r="D127" s="28" t="s">
        <v>158</v>
      </c>
      <c r="E127" s="19" t="s">
        <v>19</v>
      </c>
      <c r="F127" s="22">
        <v>12</v>
      </c>
      <c r="G127" s="10"/>
      <c r="H127" s="10">
        <f>F127*G127</f>
        <v>0</v>
      </c>
      <c r="I127" s="1"/>
      <c r="J127" s="11">
        <f>ROUND(H127*(1+I127/100),2)</f>
        <v>0</v>
      </c>
    </row>
    <row r="128" spans="1:10" ht="11.25">
      <c r="A128" s="20">
        <v>102</v>
      </c>
      <c r="B128" s="28" t="s">
        <v>174</v>
      </c>
      <c r="C128" s="1">
        <v>30</v>
      </c>
      <c r="D128" s="28" t="s">
        <v>158</v>
      </c>
      <c r="E128" s="19" t="s">
        <v>19</v>
      </c>
      <c r="F128" s="22">
        <v>1</v>
      </c>
      <c r="G128" s="10"/>
      <c r="H128" s="10">
        <f aca="true" t="shared" si="3" ref="H128:H140">F128*G128</f>
        <v>0</v>
      </c>
      <c r="I128" s="1"/>
      <c r="J128" s="11">
        <f aca="true" t="shared" si="4" ref="J128:J140">ROUND(H128*(1+I128/100),2)</f>
        <v>0</v>
      </c>
    </row>
    <row r="129" spans="1:10" ht="11.25">
      <c r="A129" s="20">
        <v>103</v>
      </c>
      <c r="B129" s="28" t="s">
        <v>175</v>
      </c>
      <c r="C129" s="1">
        <v>70</v>
      </c>
      <c r="D129" s="28" t="s">
        <v>158</v>
      </c>
      <c r="E129" s="19" t="s">
        <v>19</v>
      </c>
      <c r="F129" s="22">
        <v>1</v>
      </c>
      <c r="G129" s="10"/>
      <c r="H129" s="10">
        <f t="shared" si="3"/>
        <v>0</v>
      </c>
      <c r="I129" s="1"/>
      <c r="J129" s="11">
        <f t="shared" si="4"/>
        <v>0</v>
      </c>
    </row>
    <row r="130" spans="1:10" ht="11.25">
      <c r="A130" s="20">
        <v>104</v>
      </c>
      <c r="B130" s="28" t="s">
        <v>176</v>
      </c>
      <c r="C130" s="1">
        <v>93</v>
      </c>
      <c r="D130" s="28" t="s">
        <v>158</v>
      </c>
      <c r="E130" s="19" t="s">
        <v>19</v>
      </c>
      <c r="F130" s="22">
        <v>1</v>
      </c>
      <c r="G130" s="10"/>
      <c r="H130" s="10">
        <f t="shared" si="3"/>
        <v>0</v>
      </c>
      <c r="I130" s="1"/>
      <c r="J130" s="11">
        <f t="shared" si="4"/>
        <v>0</v>
      </c>
    </row>
    <row r="131" spans="1:10" ht="11.25">
      <c r="A131" s="20">
        <v>105</v>
      </c>
      <c r="B131" s="28" t="s">
        <v>176</v>
      </c>
      <c r="C131" s="1">
        <v>94</v>
      </c>
      <c r="D131" s="28" t="s">
        <v>158</v>
      </c>
      <c r="E131" s="19" t="s">
        <v>19</v>
      </c>
      <c r="F131" s="22">
        <v>1</v>
      </c>
      <c r="G131" s="10"/>
      <c r="H131" s="10">
        <f t="shared" si="3"/>
        <v>0</v>
      </c>
      <c r="I131" s="1"/>
      <c r="J131" s="11">
        <f t="shared" si="4"/>
        <v>0</v>
      </c>
    </row>
    <row r="132" spans="1:10" ht="11.25">
      <c r="A132" s="20">
        <v>106</v>
      </c>
      <c r="B132" s="28" t="s">
        <v>176</v>
      </c>
      <c r="C132" s="1">
        <v>95</v>
      </c>
      <c r="D132" s="28" t="s">
        <v>158</v>
      </c>
      <c r="E132" s="19" t="s">
        <v>19</v>
      </c>
      <c r="F132" s="22">
        <v>1</v>
      </c>
      <c r="G132" s="10"/>
      <c r="H132" s="10">
        <f t="shared" si="3"/>
        <v>0</v>
      </c>
      <c r="I132" s="1"/>
      <c r="J132" s="11">
        <f t="shared" si="4"/>
        <v>0</v>
      </c>
    </row>
    <row r="133" spans="1:10" ht="11.25">
      <c r="A133" s="20">
        <v>107</v>
      </c>
      <c r="B133" s="28" t="s">
        <v>160</v>
      </c>
      <c r="C133" s="1">
        <v>28</v>
      </c>
      <c r="D133" s="28" t="s">
        <v>158</v>
      </c>
      <c r="E133" s="19" t="s">
        <v>19</v>
      </c>
      <c r="F133" s="22">
        <v>1</v>
      </c>
      <c r="G133" s="10"/>
      <c r="H133" s="10">
        <f t="shared" si="3"/>
        <v>0</v>
      </c>
      <c r="I133" s="1"/>
      <c r="J133" s="11">
        <f t="shared" si="4"/>
        <v>0</v>
      </c>
    </row>
    <row r="134" spans="1:10" ht="11.25">
      <c r="A134" s="20">
        <v>108</v>
      </c>
      <c r="B134" s="28" t="s">
        <v>161</v>
      </c>
      <c r="C134" s="1">
        <v>29</v>
      </c>
      <c r="D134" s="28" t="s">
        <v>158</v>
      </c>
      <c r="E134" s="19" t="s">
        <v>19</v>
      </c>
      <c r="F134" s="22">
        <v>1</v>
      </c>
      <c r="G134" s="10"/>
      <c r="H134" s="10">
        <f t="shared" si="3"/>
        <v>0</v>
      </c>
      <c r="I134" s="1"/>
      <c r="J134" s="11">
        <f t="shared" si="4"/>
        <v>0</v>
      </c>
    </row>
    <row r="135" spans="1:10" ht="11.25">
      <c r="A135" s="20">
        <v>109</v>
      </c>
      <c r="B135" s="28" t="s">
        <v>177</v>
      </c>
      <c r="C135" s="1">
        <v>66</v>
      </c>
      <c r="D135" s="28" t="s">
        <v>158</v>
      </c>
      <c r="E135" s="19" t="s">
        <v>19</v>
      </c>
      <c r="F135" s="22">
        <v>1</v>
      </c>
      <c r="G135" s="10"/>
      <c r="H135" s="10">
        <f t="shared" si="3"/>
        <v>0</v>
      </c>
      <c r="I135" s="1"/>
      <c r="J135" s="11">
        <f t="shared" si="4"/>
        <v>0</v>
      </c>
    </row>
    <row r="136" spans="1:10" ht="11.25">
      <c r="A136" s="20">
        <v>110</v>
      </c>
      <c r="B136" s="28" t="s">
        <v>164</v>
      </c>
      <c r="C136" s="1">
        <v>81</v>
      </c>
      <c r="D136" s="28" t="s">
        <v>158</v>
      </c>
      <c r="E136" s="19" t="s">
        <v>19</v>
      </c>
      <c r="F136" s="22">
        <v>4</v>
      </c>
      <c r="G136" s="10"/>
      <c r="H136" s="10">
        <f t="shared" si="3"/>
        <v>0</v>
      </c>
      <c r="I136" s="1"/>
      <c r="J136" s="11">
        <f t="shared" si="4"/>
        <v>0</v>
      </c>
    </row>
    <row r="137" spans="1:10" ht="11.25">
      <c r="A137" s="20">
        <v>111</v>
      </c>
      <c r="B137" s="18" t="s">
        <v>162</v>
      </c>
      <c r="C137" s="1">
        <v>33</v>
      </c>
      <c r="D137" s="28" t="s">
        <v>158</v>
      </c>
      <c r="E137" s="19" t="s">
        <v>19</v>
      </c>
      <c r="F137" s="22">
        <v>1</v>
      </c>
      <c r="G137" s="10"/>
      <c r="H137" s="10">
        <f t="shared" si="3"/>
        <v>0</v>
      </c>
      <c r="I137" s="1"/>
      <c r="J137" s="11">
        <f t="shared" si="4"/>
        <v>0</v>
      </c>
    </row>
    <row r="138" spans="1:10" ht="11.25">
      <c r="A138" s="20">
        <v>112</v>
      </c>
      <c r="B138" s="28" t="s">
        <v>178</v>
      </c>
      <c r="C138" s="1">
        <v>10</v>
      </c>
      <c r="D138" s="28" t="s">
        <v>158</v>
      </c>
      <c r="E138" s="19" t="s">
        <v>19</v>
      </c>
      <c r="F138" s="22">
        <v>1</v>
      </c>
      <c r="G138" s="10"/>
      <c r="H138" s="10">
        <f t="shared" si="3"/>
        <v>0</v>
      </c>
      <c r="I138" s="1"/>
      <c r="J138" s="11">
        <f t="shared" si="4"/>
        <v>0</v>
      </c>
    </row>
    <row r="139" spans="1:10" ht="11.25">
      <c r="A139" s="20">
        <v>113</v>
      </c>
      <c r="B139" s="28" t="s">
        <v>163</v>
      </c>
      <c r="C139" s="1">
        <v>20</v>
      </c>
      <c r="D139" s="18" t="s">
        <v>158</v>
      </c>
      <c r="E139" s="19" t="s">
        <v>19</v>
      </c>
      <c r="F139" s="22">
        <v>2</v>
      </c>
      <c r="G139" s="10"/>
      <c r="H139" s="10">
        <f t="shared" si="3"/>
        <v>0</v>
      </c>
      <c r="I139" s="1"/>
      <c r="J139" s="11">
        <f t="shared" si="4"/>
        <v>0</v>
      </c>
    </row>
    <row r="140" spans="1:10" ht="11.25">
      <c r="A140" s="20">
        <v>114</v>
      </c>
      <c r="B140" s="18" t="s">
        <v>165</v>
      </c>
      <c r="C140" s="1">
        <v>21</v>
      </c>
      <c r="D140" s="28" t="s">
        <v>158</v>
      </c>
      <c r="E140" s="19" t="s">
        <v>19</v>
      </c>
      <c r="F140" s="22">
        <v>1</v>
      </c>
      <c r="G140" s="10"/>
      <c r="H140" s="10">
        <f t="shared" si="3"/>
        <v>0</v>
      </c>
      <c r="I140" s="1"/>
      <c r="J140" s="11">
        <f t="shared" si="4"/>
        <v>0</v>
      </c>
    </row>
    <row r="141" spans="1:10" ht="12" thickBot="1">
      <c r="A141" s="20">
        <v>115</v>
      </c>
      <c r="B141" s="28" t="s">
        <v>166</v>
      </c>
      <c r="C141" s="1">
        <v>15</v>
      </c>
      <c r="D141" s="28" t="s">
        <v>158</v>
      </c>
      <c r="E141" s="19" t="s">
        <v>19</v>
      </c>
      <c r="F141" s="22">
        <v>14</v>
      </c>
      <c r="G141" s="10"/>
      <c r="H141" s="10">
        <f>F141*G141</f>
        <v>0</v>
      </c>
      <c r="I141" s="1"/>
      <c r="J141" s="11">
        <f>ROUND(H141*(1+I141/100),2)</f>
        <v>0</v>
      </c>
    </row>
    <row r="142" spans="1:10" ht="18" customHeight="1" thickBot="1">
      <c r="A142" s="23"/>
      <c r="B142" s="24"/>
      <c r="C142" s="24"/>
      <c r="D142" s="24"/>
      <c r="E142" s="24"/>
      <c r="F142" s="25"/>
      <c r="G142" s="25"/>
      <c r="H142" s="26"/>
      <c r="I142" s="26" t="s">
        <v>154</v>
      </c>
      <c r="J142" s="27">
        <f>SUM(J127:J141)</f>
        <v>0</v>
      </c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2"/>
  <headerFooter scaleWithDoc="0">
    <oddHeader>&amp;L&amp;"Times New Roman,Pogrubiona"&amp;14DZP-PN/8/2019&amp;R&amp;"Times New Roman,Pogrubiona"&amp;14Załącznik nr 2</oddHeader>
    <oddFooter>&amp;L&amp;8Białostockie Centrum Onkologii&amp;Rstrona &amp;P/&amp;N</oddFooter>
  </headerFooter>
  <rowBreaks count="3" manualBreakCount="3">
    <brk id="36" max="9" man="1"/>
    <brk id="70" max="9" man="1"/>
    <brk id="11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2019-05-17T08:11:39Z</cp:lastPrinted>
  <dcterms:created xsi:type="dcterms:W3CDTF">2001-01-25T09:02:22Z</dcterms:created>
  <dcterms:modified xsi:type="dcterms:W3CDTF">2019-05-17T08:11:43Z</dcterms:modified>
  <cp:category/>
  <cp:version/>
  <cp:contentType/>
  <cp:contentStatus/>
</cp:coreProperties>
</file>