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17256" windowHeight="5616" activeTab="0"/>
  </bookViews>
  <sheets>
    <sheet name="Arkusz" sheetId="1" r:id="rId1"/>
  </sheets>
  <definedNames>
    <definedName name="_xlnm.Print_Area" localSheetId="0">'Arkusz'!$A$1:$J$613</definedName>
    <definedName name="_xlnm.Print_Titles" localSheetId="0">'Arkusz'!$13:$15</definedName>
  </definedNames>
  <calcPr fullCalcOnLoad="1"/>
</workbook>
</file>

<file path=xl/sharedStrings.xml><?xml version="1.0" encoding="utf-8"?>
<sst xmlns="http://schemas.openxmlformats.org/spreadsheetml/2006/main" count="740" uniqueCount="388">
  <si>
    <t xml:space="preserve">Ilość </t>
  </si>
  <si>
    <t>Producent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</si>
  <si>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</si>
  <si>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</si>
  <si>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</si>
  <si>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</si>
  <si>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</si>
  <si>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</si>
  <si>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</si>
  <si>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</si>
  <si>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</si>
  <si>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szt.</t>
  </si>
  <si>
    <t>CENA GRUPY</t>
  </si>
  <si>
    <t>Wadium</t>
  </si>
  <si>
    <t>Jednostka
miary</t>
  </si>
  <si>
    <t>3.</t>
  </si>
  <si>
    <t>Nr
gr.</t>
  </si>
  <si>
    <t>Nr
poz.</t>
  </si>
  <si>
    <t>VAT
(%)</t>
  </si>
  <si>
    <t>Cena brutto
(zł)</t>
  </si>
  <si>
    <t>Cena
jednostkowa
brutto (zł)</t>
  </si>
  <si>
    <t>ZAPOZNAJ SIĘ Z INSTRUKCJĄ:</t>
  </si>
  <si>
    <t>b) stawkę podatku od towarów i usług, w kolumnie 8 - VAT (%), należy wpisać cyfrą np. 5, 8, 23,</t>
  </si>
  <si>
    <t>c) cenę brutto pozycji należy obliczyć: Cena brutto (zł) (kolumna 9) = Ilość (kolumna 6) x Cena jednostkowa brutto (zł) (kolumna 7).</t>
  </si>
  <si>
    <r>
      <rPr>
        <b/>
        <sz val="9"/>
        <rFont val="Arial"/>
        <family val="2"/>
      </rPr>
      <t>Niniejszy Załącznik zawiera formuły programu Excel</t>
    </r>
    <r>
      <rPr>
        <sz val="9"/>
        <rFont val="Arial"/>
        <family val="2"/>
      </rPr>
      <t>, uwzględniające zasady obliczenia ceny oferowanej pozycji, zgodnie z instrukcją wskazaną poniżej.</t>
    </r>
  </si>
  <si>
    <t>Nazwa handlowa
i numer katalogowy</t>
  </si>
  <si>
    <t>Instrukcja obliczenia ceny oferowanej pozycji (dostyczy pozostałych pozycji):</t>
  </si>
  <si>
    <t>a) cenę jednostkową brutto (zł) pozycji należy wpisać do formularza cenowego z dokładnością do 1 grosza (kolumna 7),</t>
  </si>
  <si>
    <t>B1</t>
  </si>
  <si>
    <t>op.</t>
  </si>
  <si>
    <t>Noradrenalinum, 1 mg/ml , roztwór do infuzji, 5 amp. 4 ml</t>
  </si>
  <si>
    <t xml:space="preserve">Fentanylum 0,1 mg /2 ml x 50 amp. </t>
  </si>
  <si>
    <t xml:space="preserve">Fentanylum 0,5 mg /10 ml x 50 amp. </t>
  </si>
  <si>
    <t>B40</t>
  </si>
  <si>
    <t>B41</t>
  </si>
  <si>
    <t>Lidocaini hydrochloridum inj. 20mg/ml x 5fiol. 50ml</t>
  </si>
  <si>
    <t>Midazolamum inj. 1mg/1ml x 5amp. 5ml; roztwór do wstrzykiwań lub infuzji</t>
  </si>
  <si>
    <t>Midazolamum inj. 5mg/1ml amp. 10ml; roztwór do wstrzykiwań lub infuzji</t>
  </si>
  <si>
    <t>B36</t>
  </si>
  <si>
    <t>B37</t>
  </si>
  <si>
    <t>B38</t>
  </si>
  <si>
    <t>B39</t>
  </si>
  <si>
    <t>Ferrosi sulfas 105mg Fe2+ x 30tabl. Prolong.</t>
  </si>
  <si>
    <t>Furosemidum 40mg x 30tabl.</t>
  </si>
  <si>
    <t>Furosemidum inj. 20mg/2ml x 50amp. 2ml</t>
  </si>
  <si>
    <t>Hydrochlorotiazidum 12,5mg x 30tabl.</t>
  </si>
  <si>
    <t>Hydrochlorotiazidum 25mg x 30tabl.</t>
  </si>
  <si>
    <t>Amiloridi hydrochloridum 5mg + Hydrochlorothiazidum 50mg x 50tabl.</t>
  </si>
  <si>
    <t>Insulinum humanum 100 j.m./ml  długodziałająca (roztwór do wstrzykiwań insuliny ludzkiej rekombinowanej); 5 wkładów 300 j.m./3 ml;</t>
  </si>
  <si>
    <t>Kalii chloridum 391mg jonów potasu tabletki o przedłużonym uwalnianiu; 60tabl.</t>
  </si>
  <si>
    <t>Kalii chloridum, koncentrat do sporządzania roztworu do infuzji, inj. 15% 150mg/ml x 10fiol. a 20ml</t>
  </si>
  <si>
    <t>B30</t>
  </si>
  <si>
    <t>B31</t>
  </si>
  <si>
    <t>B32</t>
  </si>
  <si>
    <t>B33</t>
  </si>
  <si>
    <t>B34</t>
  </si>
  <si>
    <t>Cyanocobalaminum 500mcg/ml roztwór do wstrzykiwań x 5amp. a 2ml</t>
  </si>
  <si>
    <t>Dexamethasonum inj. 4mg/ml x 10amp.</t>
  </si>
  <si>
    <t>Dexamethasonum inj. 8mg/2ml x 10amp.</t>
  </si>
  <si>
    <t>Dexamethasonum tabl. 1mg x 20tabl.</t>
  </si>
  <si>
    <t>Digoxinum 0,1 mg x 30 tabl.</t>
  </si>
  <si>
    <t>Digoxinum inj. 0,5mg/2ml x 5amp. 2ml</t>
  </si>
  <si>
    <t>Diosminum 500mg x 60tabl. (produkt leczniczy)</t>
  </si>
  <si>
    <t>Escitalopramum 10mg tabl. X 30tabl.</t>
  </si>
  <si>
    <t>Haloperidolum 2mg/ml krople doustne 10ml</t>
  </si>
  <si>
    <t>Olanzapinum 10mg tabl. X 30tabl.</t>
  </si>
  <si>
    <t>Chlorpromazini hydrochloridum, 5 mg/ml, roztwór do wstrzykiwań, 5 amp. 5 ml</t>
  </si>
  <si>
    <t>Gabapentinum 100mg x 100kaps.</t>
  </si>
  <si>
    <t>Gabapentinum 300mg x 100kaps.</t>
  </si>
  <si>
    <t>Aqua pro injectione w butelce stojącej z dwoma  niezależnymi  równorzędnymi portami nie wymagającymi dezynfekcji przed pierwszym użyciem,  porty bez krawędzi i zagłębień umożliwiające łatwą dezynfekcję przed kolejnym użyciem. Wielkość portów umożliwiająca zastosowanie różnych aparatów infuzyjnych dostępnych na rynku.</t>
  </si>
  <si>
    <t>500 ml</t>
  </si>
  <si>
    <t>100 ml</t>
  </si>
  <si>
    <t>fl.</t>
  </si>
  <si>
    <t>B2</t>
  </si>
  <si>
    <t>Woda do wstrzykiwań 250ml (butelka poliprylenowa wolnostojąca z 2 gumowymi membranami róznej wielkości)</t>
  </si>
  <si>
    <t>B3</t>
  </si>
  <si>
    <t>Propofolum emulsja do wstrzyknięcia i infuzji  20mg/ml fiolki a 50 ml</t>
  </si>
  <si>
    <t>Propofolum emulsja do wstrzyknięcia i infuzji  10mg/ml ampułki a 20 ml</t>
  </si>
  <si>
    <t>B4</t>
  </si>
  <si>
    <t>Ropivacaini hydrochloridum 2mg/ml  roztwór  do infuzji   w worku a  100 ml</t>
  </si>
  <si>
    <t>B5</t>
  </si>
  <si>
    <t>Colchicinum 0,5 mg tabletki x 20 szt</t>
  </si>
  <si>
    <t>B6</t>
  </si>
  <si>
    <t>Sugammadexum  100mg/ml x 10 fiolek a 2ml , roztwór do wstrzykiwań</t>
  </si>
  <si>
    <t>B7</t>
  </si>
  <si>
    <t>Albumina ludzka inj. 200g/l x 1but. 50ml</t>
  </si>
  <si>
    <t>Albumina ludzka inj. 200g/l x 1but. 100ml</t>
  </si>
  <si>
    <t>B8</t>
  </si>
  <si>
    <t>Etomidatum emulsja wodno-olejowa MCT/LCT do wstrzykiwań i.v. 2mg/ml (20ml/10ml) 10 amp. 10ml</t>
  </si>
  <si>
    <t>B9</t>
  </si>
  <si>
    <t>Hydroksyetyloskrobia 6% w izotonicznym i w pełni zbilansowanym dostosowanym do składu osocza r-rze elektrolitów flak. a 500ml</t>
  </si>
  <si>
    <t>B10</t>
  </si>
  <si>
    <t>Acidum folicum 15mg x 30tabl.</t>
  </si>
  <si>
    <t>Aluminii phosphatis 45mg/g, 250g zawiesina</t>
  </si>
  <si>
    <t>Calcii pantothenas 0,1g x 30tabl.</t>
  </si>
  <si>
    <t>B11</t>
  </si>
  <si>
    <t>Diazepamum 5mg x 20tabl.</t>
  </si>
  <si>
    <t>Diazepamum 2mg x 20tabl.</t>
  </si>
  <si>
    <t>Diazepamum inj. 10mg/2ml x 50amp.</t>
  </si>
  <si>
    <t>Lorazepam 2,5mg x 25tabl.</t>
  </si>
  <si>
    <t>B12</t>
  </si>
  <si>
    <t>B13</t>
  </si>
  <si>
    <t>Enalaprilum 10mg x 60tabl.</t>
  </si>
  <si>
    <t>Captoprilum 25 mg x 30 tabl. (pakowany w blistry po 15 tabl.)</t>
  </si>
  <si>
    <t>B14</t>
  </si>
  <si>
    <t>B15</t>
  </si>
  <si>
    <t>Natrium chloratum 0,9% amp. a 10ml, op. a 50 amp,.</t>
  </si>
  <si>
    <t>Aqua pro inj. 100amp a 10ml - polietylenowe opakowanie</t>
  </si>
  <si>
    <t>Natrium chloratum 10% amp. a 10ml, op. a 100 amp.</t>
  </si>
  <si>
    <t>Glucosum 40% inj. 10 ml x 10 amp.</t>
  </si>
  <si>
    <t>B16</t>
  </si>
  <si>
    <t>B17</t>
  </si>
  <si>
    <t>B18</t>
  </si>
  <si>
    <t>B19</t>
  </si>
  <si>
    <t>Piracetamum 1200mg x 60tabl.</t>
  </si>
  <si>
    <t>Piracetamum 1 g (200mg/ml) x12 amp a 5 ml roztwór do wstrzykiwań</t>
  </si>
  <si>
    <t>B20</t>
  </si>
  <si>
    <t>Acidum acetylsalicylicum 75mg x 60tabl.</t>
  </si>
  <si>
    <t>op</t>
  </si>
  <si>
    <t>B21</t>
  </si>
  <si>
    <t>Dinatrii pamidronas proszek i rozpuszczalnik do sporządzania roztworu do infuzji 60mg inj. X 1fiol.</t>
  </si>
  <si>
    <t>Dinatrii pamidronas proszek i rozpuszczalnik do sporządzania roztworu do infuzji 90mg inj. X 1fiol.</t>
  </si>
  <si>
    <t>B22</t>
  </si>
  <si>
    <t>Baclofenum 10mg x 50tabl.</t>
  </si>
  <si>
    <t>Baclofenum 25mg x 50tabl.</t>
  </si>
  <si>
    <t>B23</t>
  </si>
  <si>
    <t>Betahistini dihydrochloridum 8mg x 30tabl.</t>
  </si>
  <si>
    <t>Betahistini dihydrochloridum 24mg x 50tabl.</t>
  </si>
  <si>
    <t>B24</t>
  </si>
  <si>
    <t>Bisacodylum 10mg x 5czopków</t>
  </si>
  <si>
    <t>Czopki glicerynowe 2g x 10czopków</t>
  </si>
  <si>
    <t>Loperamidi hydrochloridum 2mg x 30tabl.</t>
  </si>
  <si>
    <t>B25</t>
  </si>
  <si>
    <t>Bupivacainum inj. 5mg/ml 5fiol. a 20ml</t>
  </si>
  <si>
    <t>Bupivacaini hydrochloridum inj. 5 mg/ml, roztwór do wstrzykiwań, 5 amp. 4 ml</t>
  </si>
  <si>
    <t>B26</t>
  </si>
  <si>
    <t>Hyoscini butylbromidum inj. 20mg/ml x 10amp.</t>
  </si>
  <si>
    <t>Papaverinum hydrochloridum inj. 40mg/2ml x 10amp. a 2ml</t>
  </si>
  <si>
    <t>B27</t>
  </si>
  <si>
    <t>Carbamazepinum 300mg x 50tabl. o przedł. uwal.</t>
  </si>
  <si>
    <t xml:space="preserve">Carbamazepinum 200mg x 50tabl. </t>
  </si>
  <si>
    <t>B28</t>
  </si>
  <si>
    <t>Barium sulfuricum 1mg/1ml zaw. doustna a 240ml</t>
  </si>
  <si>
    <t>B29</t>
  </si>
  <si>
    <t>Suxamethonii chloridum inj. 200mg x 10fiol.</t>
  </si>
  <si>
    <t>Clemastinum 1mg x 30tabl.</t>
  </si>
  <si>
    <t>Clemastinum inj. 2mg/2ml x 5amp.</t>
  </si>
  <si>
    <t>Antazolini mesilas, 50 mg/ml, roztwór do wstrzykiwań, 10 amp. 2 ml</t>
  </si>
  <si>
    <t>B 35</t>
  </si>
  <si>
    <t>Lidocaini hydrochloridum inj. 10mg/ml x 5fiol. 20ml</t>
  </si>
  <si>
    <t>Lidocaini hydrochloridum inj. 20mg/ml x 10amp. 2ml</t>
  </si>
  <si>
    <t>Lidocaini hydrochloridum monohydricum 2%+ Noradrenalini tartras 0,00125% x 10amp. 2ml ((20 mg + 0,025 mg)/ml)</t>
  </si>
  <si>
    <t>B42</t>
  </si>
  <si>
    <t>Metforminum 500mg x 30tabl.</t>
  </si>
  <si>
    <t>Metforminum 850mg x 30tabl.</t>
  </si>
  <si>
    <t>B43</t>
  </si>
  <si>
    <t>Methylprednisolonum inj. 125mg x 1 fiol.; proszek i rozpuszczalnik do sporządzania roztworu do wstrzykiwań</t>
  </si>
  <si>
    <t>Methylprednisolonum inj. 250mg x 1 fiol.; proszek i rozpuszczalnik do sporządzania roztworu do wstrzykiwań</t>
  </si>
  <si>
    <t>Methylprednisolonum inj. 500mg x 1 fiol.; proszek i rozpuszczalnik do sporządzania roztworu do wstrzykiwań</t>
  </si>
  <si>
    <t>B44</t>
  </si>
  <si>
    <t>Prednisonum 20mg x 20atbl.</t>
  </si>
  <si>
    <t>Prednisonum 5mg x 100tabl.</t>
  </si>
  <si>
    <t>B45</t>
  </si>
  <si>
    <t>Metoprololi succinas 47,5mg x 28 tabl. tabletki o przedłużonym uwalnianiu</t>
  </si>
  <si>
    <t>Metoprololi tartras 50mg x 30 tabl.</t>
  </si>
  <si>
    <t>Metoprololi tartras 1 mg/ml, roztwór do wstrzykiwań,5 amp. 5 ml</t>
  </si>
  <si>
    <t>B46</t>
  </si>
  <si>
    <t>Metronidazolum 250mg + Chlorquinaldolum 100mg; tabletki dopochwowe; 10 tabl. Dopochwowych</t>
  </si>
  <si>
    <t>B47</t>
  </si>
  <si>
    <t>B48</t>
  </si>
  <si>
    <t xml:space="preserve">Bisoprololi fumaras, 2,5mg x 30tabl. </t>
  </si>
  <si>
    <t xml:space="preserve">Bisoprololi fumaras, 1,25mg x 30tabl. </t>
  </si>
  <si>
    <t xml:space="preserve">Bisoprololi fumaras, 5mg x 30tabl. </t>
  </si>
  <si>
    <t>Nebivololum 5mg x 28 tabl.</t>
  </si>
  <si>
    <t>Carvedilolum 12,5mg x 30tabl.</t>
  </si>
  <si>
    <t>B49</t>
  </si>
  <si>
    <t>Acetylcysteinum, tabletki musujące, 200 mg, 20 tabl.</t>
  </si>
  <si>
    <t>B50</t>
  </si>
  <si>
    <t>Salbutamolum 0,5mg/ml x 10amp. a 1ml</t>
  </si>
  <si>
    <t>Salbutamolum aerozol wziewny 0,1mg/daw. 1 poj. a 200daw.</t>
  </si>
  <si>
    <t>B51</t>
  </si>
  <si>
    <t>Septosan fix x 20 torebek a 2g</t>
  </si>
  <si>
    <t>Normosan fix</t>
  </si>
  <si>
    <t>Nasiona lnu 250g</t>
  </si>
  <si>
    <t>B52</t>
  </si>
  <si>
    <t>Spiritus salicylatus 2% roztwór na skórę, 800g, zarejestrowany jako produkt leczniczy</t>
  </si>
  <si>
    <t>Hydrogenii peroxidum, 3%, 1000ml, roztwór do stosowania na skórę, roztwór do płukania jamy ustnej</t>
  </si>
  <si>
    <t>Płyn zawierający wyciąg z koszyczka rumianku, zawartość alkoholu etanolu 60 – 70 % v/v , płyn 100ml</t>
  </si>
  <si>
    <t>Allantoinum zasypka 100g</t>
  </si>
  <si>
    <t>Glycerolum (85 per centum), roztwór na skórę, butelka 1000g</t>
  </si>
  <si>
    <t>Benzyna apteczna 1l</t>
  </si>
  <si>
    <t>Aluminii acetotartras, 1000 mg, tabletki, 6tabl.</t>
  </si>
  <si>
    <t>B53</t>
  </si>
  <si>
    <t>Tramadoli hydrochloridum 50mg x 20kaps.</t>
  </si>
  <si>
    <t>Tramadoli hydrochloridum 100mg x 30tabl., tabletki o przedłużonym uwalnianiu</t>
  </si>
  <si>
    <t>Tramadoli hydrochloridum inj. 100mg/2ml x 5amp. a 2ml</t>
  </si>
  <si>
    <t>Tramadoli hydrochloridum inj. 50mg/1ml x 5amp. a 1ml</t>
  </si>
  <si>
    <t>Tramadoli hydrochloridum 50mg x 50tabl., tabletki o przedłużonym uwalnianiu</t>
  </si>
  <si>
    <t>Tramadoli hydrochloridum + Paracetamolum, 37,5mg+325mg, 60tabl.</t>
  </si>
  <si>
    <t>B54</t>
  </si>
  <si>
    <t>Urapidilum inj. 25mg/5ml x 5amp. a 5ml</t>
  </si>
  <si>
    <t>B55</t>
  </si>
  <si>
    <t>Venlafaxinum 75mg x 28kaps.,kapsułki o przedłużonym uwalnianiu</t>
  </si>
  <si>
    <t>Venlafaxinum 37,5mg x 28kaps.,kapsułki o przedłużonym uwalnianiu</t>
  </si>
  <si>
    <t>B56</t>
  </si>
  <si>
    <t>Ferri hydroxidum saccharum, 20 mg Fe 3+/ml, roztwór do wstrzykiwań i infuzji, 5 amp. 5 ml</t>
  </si>
  <si>
    <t>B57</t>
  </si>
  <si>
    <t>Ketoprofenum inj. 100mg/2ml, 10amp 2ml, podanie dożylne i domięśniowe, zgodnie z CHpl</t>
  </si>
  <si>
    <t>Ketoprofenum 200mg x 14tabl.</t>
  </si>
  <si>
    <t>Ketoprofenum 100mg x 30tabl.</t>
  </si>
  <si>
    <t>Ketoprofenum 100mg x 10 czopków</t>
  </si>
  <si>
    <t>B58</t>
  </si>
  <si>
    <t>Lini oleum virginale 200mg/g maść 30g</t>
  </si>
  <si>
    <t>Lini oleum virginale płyn na skórę, butelka a 70g</t>
  </si>
  <si>
    <t>B59</t>
  </si>
  <si>
    <t>Natrii tetraboras, płyn do stosowania w jamie ustnej, 200 mg/g, op. 10g</t>
  </si>
  <si>
    <t>Vitaminum A sol. aquosa 50 000 j.m./ml x 1 but. 10ml</t>
  </si>
  <si>
    <t>Vitaminum E 300 mg/ml krople dosutne x 1 but. 10 ml</t>
  </si>
  <si>
    <t>Retinoli palmitas, 1,0 MIU/g, roztwór olejowy, 5g</t>
  </si>
  <si>
    <t xml:space="preserve">alfa-Tocopheroli acetas 300 mg x 30 kapsułek
</t>
  </si>
  <si>
    <t>B60</t>
  </si>
  <si>
    <t>Pentoxifyllinum, inj. 20 mg/ml, 10 amp. 15 ml, koncentrat do sporządzania roztworu do infuzji</t>
  </si>
  <si>
    <t>Pentoxifyllinum 400mg x 30tabl., tabletki o przedłużonym uwalnianiu</t>
  </si>
  <si>
    <t>B61</t>
  </si>
  <si>
    <t>Simeticonum, kaps. 40mg, op. 100kaps.</t>
  </si>
  <si>
    <t>Simeticonum, granulat w saszetkach 0,125 g x 14 torebek</t>
  </si>
  <si>
    <t>B62</t>
  </si>
  <si>
    <t>Torasemidum, inj. 5 mg/ml, 5 amp. 4 ml, roztwór do wstrzykiwań</t>
  </si>
  <si>
    <t>Torasemidum 10mg x 30 tabl.</t>
  </si>
  <si>
    <t>B63</t>
  </si>
  <si>
    <t>Calcium Glucobionas inj. 10% x 5amp. 10ml</t>
  </si>
  <si>
    <t>Calcium chloratum inj. 100mg/ml x 10amp. 10ml</t>
  </si>
  <si>
    <t>Adrenalinum 1 mg/ml, roztwór do wstrzykiwań, 10 amp. 1 ml</t>
  </si>
  <si>
    <t>B64</t>
  </si>
  <si>
    <t>Macrogolum 3350, Natrii chloridum, Kalii chloridum, Natrii hydrogenocarbonas (13,125g+350,7mg+46,6mg+178,5mg); Proszek do sporządzania roztworu doustnego, 20 saszetek 13,8g</t>
  </si>
  <si>
    <t>B65</t>
  </si>
  <si>
    <t>Megestroli acetas, 40mg/ml, zawiesina doustna, 1 butelka 240 ml</t>
  </si>
  <si>
    <t>Letrozolum 2,5mg x 30tabl.</t>
  </si>
  <si>
    <t>B66</t>
  </si>
  <si>
    <t>Phytomenadionum inj. 10mg/ml, roztwór do wstrzykiwań, 10 amp. 1 ml,</t>
  </si>
  <si>
    <t>B67</t>
  </si>
  <si>
    <t>Propafenonum 150mg x 60tabl.</t>
  </si>
  <si>
    <t>Spironolactonum 25mg tabl. X 100tabl.</t>
  </si>
  <si>
    <t>B68</t>
  </si>
  <si>
    <t>Thethylperazinum 6,5mg x 50tabl.</t>
  </si>
  <si>
    <t>B69</t>
  </si>
  <si>
    <t>Ambroxoli hydrochloridum 15 mg/2 ml, roztwór do nebulizacji, 1 butelka 100 ml</t>
  </si>
  <si>
    <t>Codeini phosphas hemihydricus + Sulfogaiacolum, 15 mg + 300 mg, 10tabl.</t>
  </si>
  <si>
    <t>Bromhexinum h/chloricum 40mg x 40tabl.</t>
  </si>
  <si>
    <t>B70</t>
  </si>
  <si>
    <t>Voriconazolum inj. 200mg, proszek do sporządzania roztworu do infuzji, 1 fiol. proszku</t>
  </si>
  <si>
    <t>fiol.</t>
  </si>
  <si>
    <t>Voriconazolum tabl. 200mg, 20tabl.</t>
  </si>
  <si>
    <t>B71</t>
  </si>
  <si>
    <t>Posaconazolum, zawiesina doustna, 40mg/ml, 1 butelka 105 ml</t>
  </si>
  <si>
    <t>B72</t>
  </si>
  <si>
    <t>Dalbavancinum 500mg, proszek do sporządzania koncentratu roztworu do infuzji, 1fiol.</t>
  </si>
  <si>
    <t>B73</t>
  </si>
  <si>
    <t>Clotrimazolum 100mg x 6tabl. Dopochwowych</t>
  </si>
  <si>
    <t>Clotrimazolum 10mg/g krem x 1 tuba 20g</t>
  </si>
  <si>
    <t>Glyceryl trinitrate 2% maść, 30g</t>
  </si>
  <si>
    <t>Sulfathiazolum argentum, 20 mg/g, krem, 1 tuba 40 g</t>
  </si>
  <si>
    <t>Krem antyseptyczny o działaniu kojącym i ochronnym, łagodzący podrażnieni, będące skutkiem np. drażniącego działania moczu, odparzeń i odleżyn. W składzie: lanolina, tlenek cynku, opakowanie 60g</t>
  </si>
  <si>
    <t>Lidocaini hydrochloridum, 20 mg/g, żel, 1 tuba 30 g typu A</t>
  </si>
  <si>
    <t>B74</t>
  </si>
  <si>
    <t>Alkohol etylowy 70 % 1000 ml</t>
  </si>
  <si>
    <t>B75</t>
  </si>
  <si>
    <t>Mandura Bhasma x 100 tabl.</t>
  </si>
  <si>
    <t>B76</t>
  </si>
  <si>
    <t>Teicoplaninum 200mg proszek i rozpuszczalnik do sporządzania roztworu do wstrzykiwań/do infuzji lub roztworu doustnego, 1 fiol. + 1 amp. rozp.</t>
  </si>
  <si>
    <t>Teicoplaninum 400mg proszek i rozpuszczalnik do sporządzania roztworu do wstrzykiwań/do infuzji lub roztworu doustnego, 1 fiol. + 1 amp. rozp.</t>
  </si>
  <si>
    <t>B77</t>
  </si>
  <si>
    <t>Colistimethatum natricum inj., liofilizat do sporządzania roztworu do wstrzykiwań, infuzji i inhalacji, 1 000 000 j.m. fiol.</t>
  </si>
  <si>
    <t>B78</t>
  </si>
  <si>
    <t>Clarithromycinum 500 mg, proszek do sporządzania koncentratu roztworu do infuzji, 1 fiol.</t>
  </si>
  <si>
    <t>B79</t>
  </si>
  <si>
    <t>Sulfamethoxazolum + Trimethoprimum (80 mg + 16 mg)/ml, koncentrat do sporządzania roztworu do infuzji, 10 amp. a 5 ml</t>
  </si>
  <si>
    <t>B80</t>
  </si>
  <si>
    <t>Cefazolinum inj. 1g, proszek do sporządzania roztworu do wstrzykiwań, fiol.</t>
  </si>
  <si>
    <t>Cefotaximum, proszek do sporządzania roztworu do wstrzykiwań i infuzji, 1g, fiol.</t>
  </si>
  <si>
    <t>Ceftriaxonum inj. 1g x 1 fiol.</t>
  </si>
  <si>
    <t>Ceftriaxonum inj. 2g x 1 fiol.</t>
  </si>
  <si>
    <t>Minimum 10 mld CFU pałeczek Lactobacillus rhamnosus, 10 kaps., produkt leczniczy</t>
  </si>
  <si>
    <t>Fosfomycinum 40mg/ml, proszek do sporządzania roztworu do infuzji, 10 butelek 2g</t>
  </si>
  <si>
    <t>Fosfomycinum 40mg/ml, proszek do sporządzania roztworu do infuzji, 10 butelek 4g</t>
  </si>
  <si>
    <t>B81</t>
  </si>
  <si>
    <t>Meropenemum 1000mg, proszek do sporządzania roztworu do wstrzykiwań lub infuzji, 10 fiol.</t>
  </si>
  <si>
    <t>Meropenemum 500mg, proszek do sporządzania roztworu do wstrzykiwań lub infuzji, 10 fiol.</t>
  </si>
  <si>
    <t>B82</t>
  </si>
  <si>
    <t xml:space="preserve">Cefepimum, proszek do sporządzania roztworu do wstrzykiwań i infuzji, 1g, 10 fiol. </t>
  </si>
  <si>
    <t xml:space="preserve">Cefepimum, proszek do sporządzania roztworu do wstrzykiwań i infuzji, 2g, 10 fiol. </t>
  </si>
  <si>
    <t>B83</t>
  </si>
  <si>
    <t>Specjalistyczny krem nawilżająco-natłuszczający na skórę suchą i wrażliwą, zalecany pacjentom przyjmującym chemioterapię. Receptura kremu oparta na naturalnych składnikach m.in.: oliwa z oliwek, skwalen, mocznik, alantoina, Vit.E i B6, kwas hialuronowy, koenzym Q10, pantenol. opakowanie 50ml</t>
  </si>
  <si>
    <t>B86</t>
  </si>
  <si>
    <t>Chlorhexidinum digluconas 4% płyn do stosowania na skórę a 500 ml</t>
  </si>
  <si>
    <t>B87</t>
  </si>
  <si>
    <t>Rocuronii bromidum, 10 mg/ml, roztwór do wstrzykiwań lub infuzji, 5 fiol. 5 ml</t>
  </si>
  <si>
    <t>B88</t>
  </si>
  <si>
    <t>Ampicillinum 1g, 1 fiol. proszku do sporządzania roztworu do wstrzykiwań</t>
  </si>
  <si>
    <t>Benzylpenicillinum kalicum 1000000 j.m., 1 fiol. proszku</t>
  </si>
  <si>
    <t>Clindamycinum inj. 0,6g/4ml, x 5 amp.</t>
  </si>
  <si>
    <t>B89</t>
  </si>
  <si>
    <t>Ranitidinum 150mg tabl.; 60tabl.</t>
  </si>
  <si>
    <t>Ranitidinum 0,5 mg/ml, roztwór do infuzji, 1 poj. 100 ml</t>
  </si>
  <si>
    <t>B90</t>
  </si>
  <si>
    <t>Aciclovirum, 200mg, 30 tabl.</t>
  </si>
  <si>
    <t>B91</t>
  </si>
  <si>
    <t>Povidonum iodinatum, roztwór na skórę, 100 mg/ml, 1000ml</t>
  </si>
  <si>
    <t>B92</t>
  </si>
  <si>
    <t>Amorficzny, przezroczysty hydrożel, sterylny, składającym się z wody z elektrolitycznym składem na bazie roztworu Ringera, gliceryny, hydroksyetylocelulozy, celulozy i carbomeru. Do wilgotnej terapii ran chronicznych, głównie głębokich, także powierzchniowych, o małym wysięku lub prawie suchych, we wszystkich fazach gojenia.; Dozownik w formie strzykawki z podwójną podziałką; Może być łączony ze wszystkimi rodzajami opatrunków. Opakowanie 15 g w jałowym dozowniku w formie strzykawki.</t>
  </si>
  <si>
    <t>B93</t>
  </si>
  <si>
    <t xml:space="preserve">Enoxaparinum natricum 20 mg/0,2 ml x 10 amp.-strz. </t>
  </si>
  <si>
    <t xml:space="preserve">Enoxaparinum natricum 40 mg/0,4 ml x 10 amp.-strz. </t>
  </si>
  <si>
    <t xml:space="preserve">Enoxaparinum natricum 60 mg/0,6 ml x 10 amp.-strz. </t>
  </si>
  <si>
    <t xml:space="preserve">Enoxaparinum natricum 80 mg/0.8ml x 10 amp.-strz. </t>
  </si>
  <si>
    <t>B94</t>
  </si>
  <si>
    <t>Aplikator jednorazowy do preparatu Lidocain 10% aerozol Egis; 100 szt.</t>
  </si>
  <si>
    <t>B95</t>
  </si>
  <si>
    <t xml:space="preserve">Preparat złożony - proszek do przygotowania roztworu doustnego x 48 saszetek, torebka 74 g zawiera Kalium chloridum, Macrogolum, Natrii Bicarbonas, Natrii Chloridum, Natrii Sulfas </t>
  </si>
  <si>
    <t>B97</t>
  </si>
  <si>
    <t>Caspofunginum, proszek do sporządzania koncentratu roztworu do infuzji, 50 mg</t>
  </si>
  <si>
    <t>Caspofunginum, proszek do sporządzania koncentratu roztworu do infuzji, 70 mg</t>
  </si>
  <si>
    <t>B98</t>
  </si>
  <si>
    <t>Amiodaroni hydrochloridum amp. 50 mg/ml, 6 amp. 3 ml,</t>
  </si>
  <si>
    <t>Amiodaroni hydrochloridum 200mg x 30 tabl.</t>
  </si>
  <si>
    <t>Acidum tranexamicum, inj. 100 mg/ml, roztwór do wstrzykiwań, 5 amp. 5 ml</t>
  </si>
  <si>
    <t>Acidum tranexamicum, 500mg tabl., 20 tabl.</t>
  </si>
  <si>
    <t>Drotaverinum h/chloricum 40mg/2ml x 5amp. 2ml</t>
  </si>
  <si>
    <t>Clopidogrelum 75mg x 28tabl.</t>
  </si>
  <si>
    <t>B99</t>
  </si>
  <si>
    <t>Natrii valproas + Acidum valproicum, 200 mg + 87 mg, 30 tabl. w blistrach</t>
  </si>
  <si>
    <t>Natrii valproas + Acidum valproicum, 333 mg + 145 mg , 30 tabl. w blistrach</t>
  </si>
  <si>
    <t>Natrii valproas + Acidum valproicum, (66,66 mg + 29,03 mg)/sasz., granulat o przedłużonym uwalnianiu, 30 sasz.</t>
  </si>
  <si>
    <t>Natrii valproas + Acidum valproicum, (333,30 mg + 145,14 mg)/sasz., granulat o przedłużonym uwalnianiu, 30 sasz.</t>
  </si>
  <si>
    <t>B100</t>
  </si>
  <si>
    <t>Ramiprilum 2,5mg x 28tabl.</t>
  </si>
  <si>
    <t>Ramiprilum 5mg x 28tabl.</t>
  </si>
  <si>
    <t>Ramiprilum 10mg x 28tabl.</t>
  </si>
  <si>
    <t>B101</t>
  </si>
  <si>
    <t>Levofloxacinum tabl. powl. 500 mg 10 szt.</t>
  </si>
  <si>
    <t>Levofloxacinum roztw. do inf. 5 mg/ml 10 fiolek 100 ml</t>
  </si>
  <si>
    <t>B102</t>
  </si>
  <si>
    <t xml:space="preserve">Paracetamolum 10 mg/ml roztwór do infuzji a’100 ml x 10 szt. </t>
  </si>
  <si>
    <t xml:space="preserve">Cyclonaminum 0,25 mg/2ml x 50 amp. </t>
  </si>
  <si>
    <t>Cyclonaminum tabl. 0,25g x 30 tabl.</t>
  </si>
  <si>
    <t xml:space="preserve">Matryca kolagenowa (kolagen koński) o wymiarach 9,5 cm x 4,8 cm, pokryta fibrynogenem ludzkim (5,5 mg na cm2 ) oraz trombiną ludzką (2,0 j.m. na cm2 ), sterylna, z klejem do tkanek. </t>
  </si>
  <si>
    <t xml:space="preserve">Matryca kolagenowa (kolagen koński) o wymiarach 4,8 cm x 4,8 cm, pokryta fibrynogenem ludzkim (5,5 mg na cm2 ) oraz trombiną ludzką (2,0 j.m. na cm2 ), sterylna, z klejem do tkanek. </t>
  </si>
  <si>
    <t xml:space="preserve">Matryca kolagenowa (kolagen koński) o wymiarach 3 cm x 2,5 cm, pokryta fibrynogenem ludzkim (5,5 mg na cm2 ) oraz trombiną ludzką (2,0 j.m. na cm2 ), sterylna, z klejem do tkanek. </t>
  </si>
  <si>
    <t>Zrolowana matryca kolagenowa (kolagen koński) o wymiarach 4,8 cm x 4,8 cm, pokryta fibrynogenem ludzkim (5,5 mg na cm2 ) oraz trombiną ludzką (2,0 j.m. na cm2 ), sterylna, z klejem do tkanek.</t>
  </si>
  <si>
    <t>Trazodoni hydrochloridum 75mg x 30 tabletki o przedłużonym uwalnianiu</t>
  </si>
  <si>
    <t>Trazodoni hydrochloridum 150mg x 20 tabletki o przedłużonym uwalnianiu</t>
  </si>
  <si>
    <t>B84</t>
  </si>
  <si>
    <t>B85</t>
  </si>
  <si>
    <t>B96</t>
  </si>
  <si>
    <t>B 55</t>
  </si>
  <si>
    <t>pod warunkiem, że łączna ilość zapotrzebowanego produktu pozostanie bez zmian. W przypadku gdy łączna ilość oferowanego produktu będzie inna niż wymagana przez Zamawiającego,</t>
  </si>
  <si>
    <t>Nitrazepamum 5mg x 20tabl.</t>
  </si>
  <si>
    <t>Oxazepamum 10mg x 20tabl.</t>
  </si>
  <si>
    <t>Lorazepam 1mg x 25tabl.</t>
  </si>
  <si>
    <t>Dihydrocodeini tartras 60mg x 60tabl. tabletki o zmodyfikowanym uwalnianiu</t>
  </si>
  <si>
    <t>Midazolam 7,5mg x 10tabl.</t>
  </si>
  <si>
    <t>Alprazolam 0,25mg x 30tabl.</t>
  </si>
  <si>
    <t>Clonazepamum 1mg/ml x 10amp. a 1ml</t>
  </si>
  <si>
    <t>Ephedrini hydrochloridum inj. 25mg/ml x 10amp. 1ml</t>
  </si>
  <si>
    <t>Enalaprilum 5mg x 60tabl.</t>
  </si>
  <si>
    <t>Flutamide 250mg x 90tabl.</t>
  </si>
  <si>
    <t>Indapaminum 1,5mg x 30tabl. o przedłuż. uwal.</t>
  </si>
  <si>
    <t>Perindoprilum argininum 5mg x 90tabl.</t>
  </si>
  <si>
    <t>Gliclazidum 30mg x 90tabl. o zmodyfikowanym uwalnianiu</t>
  </si>
  <si>
    <t>Amlodipinum 5mg x 30tabl.</t>
  </si>
  <si>
    <t>Captoprilum 12,5 mg x 30 tabl. (pakowany w blistry po 15 tabl.)</t>
  </si>
  <si>
    <t>Zespół protrombiny ludzkiej 500j.m.(ludzki II czynnik krzepnięcia krwi 280-760, ludzki VII czynnik krzepnięcia krwi 180-480, ludzki IX czynnik krzepnięcia krwi 500, ludzki X czynnik krzepnięcia krwi 360-500 w fiol.) 1 fiol. proszku + fiol. rozp. 20 ml + 1 igła dwustronna + 1 igła z filtrem</t>
  </si>
  <si>
    <t>Natrii hydrogenocarbonas inj. 84 mg/ml, roztwór do wstrzykiwań, 10 amp. 20 ml</t>
  </si>
  <si>
    <t>Sterylny roztwór wodny do oczyszczania i nawilżania ostrych i przewlekłych ran oraz ran pooparzeniowych I i II stopnia zawierający 0,1% poliheksanidynę oraz undecylenamidopropyl betainę, płyn 350ml</t>
  </si>
  <si>
    <t>Naloxoni hydrochloridum inj. 0,4mg/ml x 10amp. a 1ml</t>
  </si>
  <si>
    <t>Diosmectitum, proszek do sporządzania zawiesiny doustnej, 3g, saszetki, 10 torebek</t>
  </si>
  <si>
    <t>Glyceroli trinitras aerozol 0,4mg/dawkę 200dawek (11g)</t>
  </si>
  <si>
    <t>Allopurinolum 100mg x 50tabl.</t>
  </si>
  <si>
    <t>Nitrendipinum 10mg x 30tabl.</t>
  </si>
  <si>
    <t>Povidonum iodinatum 10% płyn a 1000ml</t>
  </si>
  <si>
    <t>Piracetamum 400mg x 60tabl.</t>
  </si>
  <si>
    <t>Acidum acetylsalicylicum 300mg x 10tabl.</t>
  </si>
  <si>
    <t>Diclofenacum natricum 100mg x 20tabl. o przedł. uwal.</t>
  </si>
  <si>
    <t>Ibuprofenum 200mg tabl. X 60tabl.</t>
  </si>
  <si>
    <t>amp.</t>
  </si>
  <si>
    <r>
      <t>Dopuszcza się modyfikację kolumn 5 (Jednostka miary) i 6 (Ilość)</t>
    </r>
    <r>
      <rPr>
        <sz val="9"/>
        <rFont val="Arial"/>
        <family val="2"/>
      </rPr>
      <t>, w przypadku gdy Wykonawca może zaoferować produkt w opakowaniu o innej zawartości niż podano w kolumnie 3,</t>
    </r>
  </si>
  <si>
    <t>na modyfikację kolumn 5 i 6 wymagana jest zgoda Zamawiającego (Zamawiający poda sposób modyfikacji) w trybie art. 38 Pzp.</t>
  </si>
  <si>
    <t>104A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</si>
</sst>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"/>
    <numFmt numFmtId="168" formatCode="0.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"/>
    <numFmt numFmtId="175" formatCode="#,##0.0000"/>
    <numFmt numFmtId="176" formatCode="#,##0.000"/>
    <numFmt numFmtId="177" formatCode="#,##0.00\ [$PLN]"/>
    <numFmt numFmtId="178" formatCode="#,##0.00000"/>
    <numFmt numFmtId="179" formatCode="_-[$€-2]\ * #,##0.00_-;\-[$€-2]\ * #,##0.00_-;_-[$€-2]\ * &quot;-&quot;??_-;_-@_-"/>
    <numFmt numFmtId="180" formatCode="[$-415]General"/>
    <numFmt numFmtId="181" formatCode="[$-415]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medium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33" fillId="0" borderId="0" applyBorder="0" applyProtection="0">
      <alignment/>
    </xf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top"/>
    </xf>
    <xf numFmtId="0" fontId="5" fillId="35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1" fontId="8" fillId="33" borderId="20" xfId="0" applyNumberFormat="1" applyFont="1" applyFill="1" applyBorder="1" applyAlignment="1">
      <alignment horizontal="center"/>
    </xf>
    <xf numFmtId="1" fontId="8" fillId="33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22" xfId="0" applyFont="1" applyBorder="1" applyAlignment="1">
      <alignment/>
    </xf>
    <xf numFmtId="0" fontId="5" fillId="0" borderId="23" xfId="55" applyFont="1" applyBorder="1" applyAlignment="1">
      <alignment horizontal="left" vertical="center"/>
      <protection/>
    </xf>
    <xf numFmtId="0" fontId="5" fillId="0" borderId="23" xfId="0" applyFont="1" applyBorder="1" applyAlignment="1">
      <alignment/>
    </xf>
    <xf numFmtId="169" fontId="3" fillId="0" borderId="24" xfId="0" applyNumberFormat="1" applyFont="1" applyBorder="1" applyAlignment="1">
      <alignment horizontal="center"/>
    </xf>
    <xf numFmtId="0" fontId="5" fillId="0" borderId="18" xfId="55" applyFont="1" applyBorder="1" applyAlignment="1">
      <alignment horizontal="left"/>
      <protection/>
    </xf>
    <xf numFmtId="0" fontId="5" fillId="0" borderId="18" xfId="55" applyFont="1" applyBorder="1" applyAlignment="1">
      <alignment horizontal="center"/>
      <protection/>
    </xf>
    <xf numFmtId="3" fontId="5" fillId="0" borderId="18" xfId="55" applyNumberFormat="1" applyFont="1" applyBorder="1" applyAlignment="1">
      <alignment horizontal="center"/>
      <protection/>
    </xf>
    <xf numFmtId="4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right"/>
    </xf>
    <xf numFmtId="169" fontId="3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1" fontId="8" fillId="0" borderId="28" xfId="0" applyNumberFormat="1" applyFont="1" applyBorder="1" applyAlignment="1">
      <alignment horizontal="left"/>
    </xf>
    <xf numFmtId="0" fontId="6" fillId="0" borderId="28" xfId="0" applyFont="1" applyBorder="1" applyAlignment="1">
      <alignment horizontal="right"/>
    </xf>
    <xf numFmtId="0" fontId="6" fillId="0" borderId="28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right" vertical="center"/>
    </xf>
    <xf numFmtId="0" fontId="5" fillId="0" borderId="30" xfId="55" applyFont="1" applyBorder="1" applyAlignment="1">
      <alignment horizontal="left" vertical="center"/>
      <protection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169" fontId="3" fillId="0" borderId="32" xfId="0" applyNumberFormat="1" applyFont="1" applyBorder="1" applyAlignment="1">
      <alignment horizontal="center"/>
    </xf>
    <xf numFmtId="0" fontId="5" fillId="0" borderId="25" xfId="55" applyFont="1" applyBorder="1" applyAlignment="1">
      <alignment horizontal="left"/>
      <protection/>
    </xf>
    <xf numFmtId="0" fontId="5" fillId="0" borderId="33" xfId="55" applyFont="1" applyBorder="1" applyAlignment="1">
      <alignment horizontal="left"/>
      <protection/>
    </xf>
    <xf numFmtId="0" fontId="5" fillId="0" borderId="33" xfId="55" applyFont="1" applyBorder="1" applyAlignment="1">
      <alignment horizontal="center"/>
      <protection/>
    </xf>
    <xf numFmtId="3" fontId="5" fillId="0" borderId="33" xfId="55" applyNumberFormat="1" applyFont="1" applyBorder="1" applyAlignment="1">
      <alignment horizontal="center"/>
      <protection/>
    </xf>
    <xf numFmtId="4" fontId="5" fillId="0" borderId="33" xfId="0" applyNumberFormat="1" applyFont="1" applyBorder="1" applyAlignment="1">
      <alignment horizontal="right"/>
    </xf>
    <xf numFmtId="1" fontId="5" fillId="0" borderId="33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 horizontal="right"/>
    </xf>
    <xf numFmtId="0" fontId="6" fillId="0" borderId="28" xfId="0" applyFont="1" applyBorder="1" applyAlignment="1">
      <alignment horizontal="right" vertical="center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/>
    </xf>
    <xf numFmtId="0" fontId="5" fillId="34" borderId="37" xfId="0" applyFont="1" applyFill="1" applyBorder="1" applyAlignment="1">
      <alignment vertical="center" wrapText="1"/>
    </xf>
    <xf numFmtId="0" fontId="5" fillId="0" borderId="42" xfId="55" applyFont="1" applyFill="1" applyBorder="1" applyAlignment="1">
      <alignment horizontal="left" vertical="center"/>
      <protection/>
    </xf>
    <xf numFmtId="0" fontId="5" fillId="0" borderId="41" xfId="55" applyFont="1" applyBorder="1" applyAlignment="1">
      <alignment horizontal="left"/>
      <protection/>
    </xf>
    <xf numFmtId="0" fontId="5" fillId="0" borderId="16" xfId="0" applyFont="1" applyBorder="1" applyAlignment="1">
      <alignment horizontal="center" vertical="top"/>
    </xf>
    <xf numFmtId="0" fontId="5" fillId="0" borderId="43" xfId="55" applyFont="1" applyBorder="1" applyAlignment="1">
      <alignment horizontal="left" vertical="center"/>
      <protection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0" xfId="55" applyFont="1" applyBorder="1" applyAlignment="1">
      <alignment horizontal="left" vertical="center"/>
      <protection/>
    </xf>
    <xf numFmtId="0" fontId="5" fillId="0" borderId="0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 horizontal="center" vertical="top"/>
    </xf>
    <xf numFmtId="0" fontId="5" fillId="0" borderId="46" xfId="55" applyFont="1" applyBorder="1" applyAlignment="1">
      <alignment horizontal="left"/>
      <protection/>
    </xf>
    <xf numFmtId="0" fontId="5" fillId="0" borderId="46" xfId="55" applyFont="1" applyBorder="1" applyAlignment="1">
      <alignment horizontal="center"/>
      <protection/>
    </xf>
    <xf numFmtId="3" fontId="5" fillId="0" borderId="46" xfId="55" applyNumberFormat="1" applyFont="1" applyBorder="1" applyAlignment="1">
      <alignment horizontal="center"/>
      <protection/>
    </xf>
    <xf numFmtId="4" fontId="5" fillId="0" borderId="46" xfId="0" applyNumberFormat="1" applyFont="1" applyBorder="1" applyAlignment="1">
      <alignment horizontal="right"/>
    </xf>
    <xf numFmtId="1" fontId="5" fillId="0" borderId="46" xfId="0" applyNumberFormat="1" applyFont="1" applyBorder="1" applyAlignment="1">
      <alignment horizontal="center"/>
    </xf>
    <xf numFmtId="4" fontId="8" fillId="33" borderId="20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top"/>
    </xf>
    <xf numFmtId="0" fontId="5" fillId="34" borderId="22" xfId="0" applyFont="1" applyFill="1" applyBorder="1" applyAlignment="1">
      <alignment/>
    </xf>
    <xf numFmtId="0" fontId="5" fillId="34" borderId="23" xfId="55" applyFont="1" applyFill="1" applyBorder="1" applyAlignment="1">
      <alignment horizontal="left" vertical="center"/>
      <protection/>
    </xf>
    <xf numFmtId="0" fontId="5" fillId="34" borderId="23" xfId="0" applyFont="1" applyFill="1" applyBorder="1" applyAlignment="1">
      <alignment/>
    </xf>
    <xf numFmtId="169" fontId="3" fillId="34" borderId="24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8" xfId="55" applyFont="1" applyFill="1" applyBorder="1" applyAlignment="1">
      <alignment horizontal="left"/>
      <protection/>
    </xf>
    <xf numFmtId="0" fontId="5" fillId="34" borderId="18" xfId="55" applyFont="1" applyFill="1" applyBorder="1" applyAlignment="1">
      <alignment horizontal="center"/>
      <protection/>
    </xf>
    <xf numFmtId="3" fontId="5" fillId="34" borderId="18" xfId="55" applyNumberFormat="1" applyFont="1" applyFill="1" applyBorder="1" applyAlignment="1">
      <alignment horizontal="center"/>
      <protection/>
    </xf>
    <xf numFmtId="4" fontId="5" fillId="34" borderId="18" xfId="0" applyNumberFormat="1" applyFont="1" applyFill="1" applyBorder="1" applyAlignment="1">
      <alignment horizontal="right"/>
    </xf>
    <xf numFmtId="1" fontId="5" fillId="34" borderId="18" xfId="0" applyNumberFormat="1" applyFont="1" applyFill="1" applyBorder="1" applyAlignment="1">
      <alignment horizontal="center"/>
    </xf>
    <xf numFmtId="4" fontId="5" fillId="34" borderId="25" xfId="0" applyNumberFormat="1" applyFont="1" applyFill="1" applyBorder="1" applyAlignment="1">
      <alignment horizontal="right"/>
    </xf>
    <xf numFmtId="169" fontId="3" fillId="34" borderId="26" xfId="0" applyNumberFormat="1" applyFont="1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0" fontId="6" fillId="34" borderId="28" xfId="0" applyFont="1" applyFill="1" applyBorder="1" applyAlignment="1">
      <alignment horizontal="left"/>
    </xf>
    <xf numFmtId="1" fontId="8" fillId="34" borderId="28" xfId="0" applyNumberFormat="1" applyFont="1" applyFill="1" applyBorder="1" applyAlignment="1">
      <alignment horizontal="left"/>
    </xf>
    <xf numFmtId="0" fontId="6" fillId="34" borderId="28" xfId="0" applyFont="1" applyFill="1" applyBorder="1" applyAlignment="1">
      <alignment horizontal="right"/>
    </xf>
    <xf numFmtId="0" fontId="6" fillId="34" borderId="28" xfId="0" applyFont="1" applyFill="1" applyBorder="1" applyAlignment="1">
      <alignment horizontal="center" vertical="center"/>
    </xf>
    <xf numFmtId="3" fontId="8" fillId="34" borderId="28" xfId="0" applyNumberFormat="1" applyFont="1" applyFill="1" applyBorder="1" applyAlignment="1">
      <alignment horizontal="center" vertical="center"/>
    </xf>
    <xf numFmtId="1" fontId="8" fillId="34" borderId="28" xfId="0" applyNumberFormat="1" applyFont="1" applyFill="1" applyBorder="1" applyAlignment="1">
      <alignment horizontal="center" vertical="center"/>
    </xf>
    <xf numFmtId="4" fontId="8" fillId="34" borderId="29" xfId="0" applyNumberFormat="1" applyFont="1" applyFill="1" applyBorder="1" applyAlignment="1">
      <alignment horizontal="right" vertical="center"/>
    </xf>
    <xf numFmtId="1" fontId="8" fillId="34" borderId="20" xfId="0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5" fillId="35" borderId="46" xfId="0" applyFont="1" applyFill="1" applyBorder="1" applyAlignment="1">
      <alignment horizontal="center"/>
    </xf>
    <xf numFmtId="0" fontId="5" fillId="0" borderId="24" xfId="55" applyFont="1" applyBorder="1" applyAlignment="1">
      <alignment vertical="center" wrapText="1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55" applyFont="1" applyFill="1">
      <alignment/>
      <protection/>
    </xf>
    <xf numFmtId="0" fontId="5" fillId="34" borderId="0" xfId="55" applyFont="1" applyFill="1">
      <alignment/>
      <protection/>
    </xf>
    <xf numFmtId="2" fontId="5" fillId="34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24" xfId="0" applyFont="1" applyBorder="1" applyAlignment="1">
      <alignment vertical="center" wrapText="1"/>
    </xf>
    <xf numFmtId="169" fontId="3" fillId="0" borderId="26" xfId="0" applyNumberFormat="1" applyFont="1" applyFill="1" applyBorder="1" applyAlignment="1">
      <alignment horizontal="center"/>
    </xf>
    <xf numFmtId="0" fontId="5" fillId="0" borderId="38" xfId="55" applyFont="1" applyBorder="1" applyAlignment="1">
      <alignment horizontal="left" vertical="center" wrapText="1"/>
      <protection/>
    </xf>
    <xf numFmtId="0" fontId="5" fillId="0" borderId="39" xfId="55" applyFont="1" applyBorder="1" applyAlignment="1">
      <alignment horizontal="left" vertical="center" wrapText="1"/>
      <protection/>
    </xf>
    <xf numFmtId="0" fontId="5" fillId="0" borderId="40" xfId="55" applyFont="1" applyBorder="1" applyAlignment="1">
      <alignment horizontal="left" vertical="center" wrapText="1"/>
      <protection/>
    </xf>
    <xf numFmtId="0" fontId="5" fillId="0" borderId="23" xfId="55" applyFont="1" applyBorder="1" applyAlignment="1">
      <alignment horizontal="left" vertical="center" wrapText="1"/>
      <protection/>
    </xf>
    <xf numFmtId="0" fontId="5" fillId="0" borderId="47" xfId="55" applyFont="1" applyBorder="1" applyAlignment="1">
      <alignment horizontal="left" vertical="center" wrapText="1"/>
      <protection/>
    </xf>
    <xf numFmtId="0" fontId="5" fillId="0" borderId="42" xfId="55" applyFont="1" applyBorder="1" applyAlignment="1">
      <alignment horizontal="left" vertical="center" wrapText="1"/>
      <protection/>
    </xf>
    <xf numFmtId="0" fontId="5" fillId="0" borderId="48" xfId="55" applyFont="1" applyBorder="1" applyAlignment="1">
      <alignment horizontal="left" vertical="center" wrapText="1"/>
      <protection/>
    </xf>
    <xf numFmtId="0" fontId="5" fillId="0" borderId="43" xfId="55" applyFont="1" applyBorder="1" applyAlignment="1">
      <alignment horizontal="left" vertical="center" wrapText="1"/>
      <protection/>
    </xf>
    <xf numFmtId="0" fontId="5" fillId="0" borderId="44" xfId="55" applyFont="1" applyBorder="1" applyAlignment="1">
      <alignment horizontal="left" vertical="center" wrapText="1"/>
      <protection/>
    </xf>
    <xf numFmtId="0" fontId="5" fillId="0" borderId="23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34" borderId="38" xfId="0" applyFont="1" applyFill="1" applyBorder="1" applyAlignment="1">
      <alignment horizontal="left" vertical="center" wrapText="1"/>
    </xf>
    <xf numFmtId="0" fontId="5" fillId="34" borderId="39" xfId="0" applyFont="1" applyFill="1" applyBorder="1" applyAlignment="1">
      <alignment horizontal="left" vertical="center" wrapText="1"/>
    </xf>
    <xf numFmtId="0" fontId="5" fillId="34" borderId="40" xfId="0" applyFont="1" applyFill="1" applyBorder="1" applyAlignment="1">
      <alignment horizontal="left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_Arkusz1" xfId="55"/>
    <cellStyle name="Obliczenia" xfId="56"/>
    <cellStyle name="Followed Hyperlink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3"/>
  <sheetViews>
    <sheetView showGridLines="0" showZeros="0" tabSelected="1" view="pageBreakPreview" zoomScaleSheetLayoutView="100" workbookViewId="0" topLeftCell="A1">
      <selection activeCell="A12" sqref="A12"/>
    </sheetView>
  </sheetViews>
  <sheetFormatPr defaultColWidth="9.125" defaultRowHeight="12.75"/>
  <cols>
    <col min="1" max="1" width="4.375" style="2" customWidth="1"/>
    <col min="2" max="2" width="4.00390625" style="2" customWidth="1"/>
    <col min="3" max="4" width="37.625" style="2" customWidth="1"/>
    <col min="5" max="9" width="12.875" style="2" customWidth="1"/>
    <col min="10" max="10" width="11.625" style="2" customWidth="1"/>
    <col min="11" max="16384" width="9.125" style="2" customWidth="1"/>
  </cols>
  <sheetData>
    <row r="1" s="3" customFormat="1" ht="21" customHeight="1">
      <c r="A1" s="27" t="s">
        <v>21</v>
      </c>
    </row>
    <row r="2" spans="1:9" s="9" customFormat="1" ht="5.25" customHeight="1">
      <c r="A2" s="117"/>
      <c r="B2" s="113"/>
      <c r="C2" s="114"/>
      <c r="D2" s="115"/>
      <c r="E2" s="115"/>
      <c r="I2" s="116"/>
    </row>
    <row r="3" spans="1:9" s="9" customFormat="1" ht="5.25" customHeight="1">
      <c r="A3" s="112"/>
      <c r="B3" s="113"/>
      <c r="C3" s="114"/>
      <c r="D3" s="115"/>
      <c r="E3" s="115"/>
      <c r="I3" s="116"/>
    </row>
    <row r="4" spans="1:9" s="1" customFormat="1" ht="12" customHeight="1">
      <c r="A4" s="112" t="s">
        <v>385</v>
      </c>
      <c r="B4" s="113"/>
      <c r="C4" s="114"/>
      <c r="D4" s="114"/>
      <c r="E4" s="114"/>
      <c r="I4" s="118"/>
    </row>
    <row r="5" spans="1:9" s="1" customFormat="1" ht="12" customHeight="1">
      <c r="A5" s="119" t="s">
        <v>355</v>
      </c>
      <c r="B5" s="113"/>
      <c r="C5" s="114"/>
      <c r="D5" s="114"/>
      <c r="E5" s="114"/>
      <c r="I5" s="118"/>
    </row>
    <row r="6" spans="1:9" s="1" customFormat="1" ht="12" customHeight="1">
      <c r="A6" s="119" t="s">
        <v>386</v>
      </c>
      <c r="B6" s="113"/>
      <c r="C6" s="114"/>
      <c r="D6" s="114"/>
      <c r="E6" s="114"/>
      <c r="I6" s="118"/>
    </row>
    <row r="7" s="3" customFormat="1" ht="19.5" customHeight="1">
      <c r="A7" s="3" t="s">
        <v>24</v>
      </c>
    </row>
    <row r="8" s="3" customFormat="1" ht="18" customHeight="1">
      <c r="A8" s="30" t="s">
        <v>26</v>
      </c>
    </row>
    <row r="9" s="9" customFormat="1" ht="11.25" customHeight="1">
      <c r="A9" s="18" t="s">
        <v>27</v>
      </c>
    </row>
    <row r="10" s="9" customFormat="1" ht="11.25" customHeight="1">
      <c r="A10" s="18" t="s">
        <v>22</v>
      </c>
    </row>
    <row r="11" s="9" customFormat="1" ht="11.25" customHeight="1">
      <c r="A11" s="18" t="s">
        <v>23</v>
      </c>
    </row>
    <row r="12" spans="1:4" s="10" customFormat="1" ht="15" customHeight="1" thickBot="1">
      <c r="A12" s="1"/>
      <c r="B12" s="29"/>
      <c r="C12" s="29"/>
      <c r="D12" s="29"/>
    </row>
    <row r="13" spans="1:10" s="3" customFormat="1" ht="60" customHeight="1" thickBot="1">
      <c r="A13" s="13" t="s">
        <v>16</v>
      </c>
      <c r="B13" s="14" t="s">
        <v>17</v>
      </c>
      <c r="C13" s="15" t="s">
        <v>25</v>
      </c>
      <c r="D13" s="28" t="s">
        <v>1</v>
      </c>
      <c r="E13" s="15" t="s">
        <v>14</v>
      </c>
      <c r="F13" s="16" t="s">
        <v>0</v>
      </c>
      <c r="G13" s="14" t="s">
        <v>20</v>
      </c>
      <c r="H13" s="14" t="s">
        <v>18</v>
      </c>
      <c r="I13" s="14" t="s">
        <v>19</v>
      </c>
      <c r="J13" s="17" t="s">
        <v>13</v>
      </c>
    </row>
    <row r="14" spans="1:10" ht="13.5" thickBot="1">
      <c r="A14" s="5" t="s">
        <v>2</v>
      </c>
      <c r="B14" s="6" t="s">
        <v>3</v>
      </c>
      <c r="C14" s="7" t="s">
        <v>15</v>
      </c>
      <c r="D14" s="7" t="s">
        <v>4</v>
      </c>
      <c r="E14" s="6" t="s">
        <v>5</v>
      </c>
      <c r="F14" s="6" t="s">
        <v>6</v>
      </c>
      <c r="G14" s="6" t="s">
        <v>7</v>
      </c>
      <c r="H14" s="6" t="s">
        <v>8</v>
      </c>
      <c r="I14" s="6" t="s">
        <v>9</v>
      </c>
      <c r="J14" s="8" t="s">
        <v>10</v>
      </c>
    </row>
    <row r="15" spans="1:10" ht="3.75" customHeight="1">
      <c r="A15" s="12"/>
      <c r="B15" s="12"/>
      <c r="C15" s="12"/>
      <c r="D15" s="12"/>
      <c r="E15" s="12"/>
      <c r="F15" s="12"/>
      <c r="G15" s="12"/>
      <c r="H15" s="12"/>
      <c r="I15" s="12"/>
      <c r="J15" s="11"/>
    </row>
    <row r="16" ht="0.75" customHeight="1" thickBot="1"/>
    <row r="17" spans="1:10" s="3" customFormat="1" ht="22.5" customHeight="1">
      <c r="A17" s="20" t="s">
        <v>28</v>
      </c>
      <c r="B17" s="31"/>
      <c r="C17" s="131" t="s">
        <v>69</v>
      </c>
      <c r="D17" s="131"/>
      <c r="E17" s="131"/>
      <c r="F17" s="131"/>
      <c r="G17" s="131"/>
      <c r="H17" s="131"/>
      <c r="I17" s="132"/>
      <c r="J17" s="120"/>
    </row>
    <row r="18" spans="1:10" s="3" customFormat="1" ht="12.75" customHeight="1">
      <c r="A18" s="23"/>
      <c r="B18" s="24"/>
      <c r="C18" s="50" t="s">
        <v>70</v>
      </c>
      <c r="D18" s="51"/>
      <c r="E18" s="51"/>
      <c r="F18" s="51"/>
      <c r="G18" s="51"/>
      <c r="H18" s="51"/>
      <c r="I18" s="52"/>
      <c r="J18" s="53"/>
    </row>
    <row r="19" spans="1:10" s="3" customFormat="1" ht="12.75" customHeight="1">
      <c r="A19" s="4"/>
      <c r="B19" s="22">
        <v>1</v>
      </c>
      <c r="C19" s="54"/>
      <c r="D19" s="55"/>
      <c r="E19" s="56" t="s">
        <v>72</v>
      </c>
      <c r="F19" s="57">
        <v>1450</v>
      </c>
      <c r="G19" s="58"/>
      <c r="H19" s="59"/>
      <c r="I19" s="60">
        <f>F19*G19</f>
        <v>0</v>
      </c>
      <c r="J19" s="53"/>
    </row>
    <row r="20" spans="1:10" s="3" customFormat="1" ht="12.75" customHeight="1">
      <c r="A20" s="19"/>
      <c r="B20" s="24"/>
      <c r="C20" s="50" t="s">
        <v>71</v>
      </c>
      <c r="D20" s="51"/>
      <c r="E20" s="51"/>
      <c r="F20" s="51"/>
      <c r="G20" s="51"/>
      <c r="H20" s="51"/>
      <c r="I20" s="52"/>
      <c r="J20" s="53"/>
    </row>
    <row r="21" spans="1:10" s="3" customFormat="1" ht="12.75" customHeight="1" thickBot="1">
      <c r="A21" s="19"/>
      <c r="B21" s="22">
        <f>B19+1</f>
        <v>2</v>
      </c>
      <c r="C21" s="54"/>
      <c r="D21" s="55"/>
      <c r="E21" s="56" t="s">
        <v>72</v>
      </c>
      <c r="F21" s="57">
        <v>3220</v>
      </c>
      <c r="G21" s="58"/>
      <c r="H21" s="59"/>
      <c r="I21" s="61">
        <f>F21*G21</f>
        <v>0</v>
      </c>
      <c r="J21" s="121">
        <v>150</v>
      </c>
    </row>
    <row r="22" spans="1:10" ht="18" customHeight="1" thickBot="1">
      <c r="A22" s="42"/>
      <c r="B22" s="43"/>
      <c r="C22" s="43"/>
      <c r="D22" s="44"/>
      <c r="E22" s="62"/>
      <c r="F22" s="62" t="s">
        <v>12</v>
      </c>
      <c r="G22" s="47" t="str">
        <f>A17</f>
        <v>B1</v>
      </c>
      <c r="H22" s="48"/>
      <c r="I22" s="49">
        <f>SUM(I19:I21)</f>
        <v>0</v>
      </c>
      <c r="J22" s="26"/>
    </row>
    <row r="23" spans="1:10" s="3" customFormat="1" ht="12.75" customHeight="1">
      <c r="A23" s="20" t="s">
        <v>73</v>
      </c>
      <c r="B23" s="31"/>
      <c r="C23" s="131" t="s">
        <v>74</v>
      </c>
      <c r="D23" s="131"/>
      <c r="E23" s="131"/>
      <c r="F23" s="131"/>
      <c r="G23" s="131"/>
      <c r="H23" s="131"/>
      <c r="I23" s="132"/>
      <c r="J23" s="34"/>
    </row>
    <row r="24" spans="1:10" s="3" customFormat="1" ht="12.75" customHeight="1" thickBot="1">
      <c r="A24" s="4"/>
      <c r="B24" s="21">
        <v>3</v>
      </c>
      <c r="C24" s="35"/>
      <c r="D24" s="35"/>
      <c r="E24" s="36" t="s">
        <v>72</v>
      </c>
      <c r="F24" s="37">
        <v>940</v>
      </c>
      <c r="G24" s="38"/>
      <c r="H24" s="39"/>
      <c r="I24" s="40">
        <f>F24*G24</f>
        <v>0</v>
      </c>
      <c r="J24" s="121">
        <v>20</v>
      </c>
    </row>
    <row r="25" spans="1:10" ht="18" customHeight="1" thickBot="1">
      <c r="A25" s="42"/>
      <c r="B25" s="43"/>
      <c r="C25" s="43"/>
      <c r="D25" s="44"/>
      <c r="E25" s="45"/>
      <c r="F25" s="46" t="s">
        <v>12</v>
      </c>
      <c r="G25" s="47" t="str">
        <f>A23</f>
        <v>B2</v>
      </c>
      <c r="H25" s="48"/>
      <c r="I25" s="49">
        <f>SUM(I24)</f>
        <v>0</v>
      </c>
      <c r="J25" s="25"/>
    </row>
    <row r="26" spans="1:10" s="3" customFormat="1" ht="12.75" customHeight="1">
      <c r="A26" s="23" t="s">
        <v>75</v>
      </c>
      <c r="B26" s="24"/>
      <c r="C26" s="133" t="s">
        <v>76</v>
      </c>
      <c r="D26" s="134"/>
      <c r="E26" s="134"/>
      <c r="F26" s="134"/>
      <c r="G26" s="134"/>
      <c r="H26" s="134"/>
      <c r="I26" s="135"/>
      <c r="J26" s="53"/>
    </row>
    <row r="27" spans="1:10" s="3" customFormat="1" ht="12.75" customHeight="1">
      <c r="A27" s="4"/>
      <c r="B27" s="22">
        <v>4</v>
      </c>
      <c r="C27" s="54"/>
      <c r="D27" s="55"/>
      <c r="E27" s="56" t="s">
        <v>11</v>
      </c>
      <c r="F27" s="57">
        <v>2000</v>
      </c>
      <c r="G27" s="58"/>
      <c r="H27" s="59"/>
      <c r="I27" s="60">
        <f>F27*G27</f>
        <v>0</v>
      </c>
      <c r="J27" s="53"/>
    </row>
    <row r="28" spans="1:10" s="3" customFormat="1" ht="12.75" customHeight="1">
      <c r="A28" s="19"/>
      <c r="B28" s="24"/>
      <c r="C28" s="136" t="s">
        <v>77</v>
      </c>
      <c r="D28" s="137"/>
      <c r="E28" s="137"/>
      <c r="F28" s="137"/>
      <c r="G28" s="137"/>
      <c r="H28" s="137"/>
      <c r="I28" s="138"/>
      <c r="J28" s="53"/>
    </row>
    <row r="29" spans="1:10" s="3" customFormat="1" ht="12.75" customHeight="1" thickBot="1">
      <c r="A29" s="19"/>
      <c r="B29" s="22">
        <v>5</v>
      </c>
      <c r="C29" s="54"/>
      <c r="D29" s="55"/>
      <c r="E29" s="56" t="s">
        <v>29</v>
      </c>
      <c r="F29" s="57">
        <v>1586</v>
      </c>
      <c r="G29" s="58"/>
      <c r="H29" s="59"/>
      <c r="I29" s="61">
        <f>F29*G29</f>
        <v>0</v>
      </c>
      <c r="J29" s="121">
        <v>1000</v>
      </c>
    </row>
    <row r="30" spans="1:10" ht="18" customHeight="1" thickBot="1">
      <c r="A30" s="42"/>
      <c r="B30" s="43"/>
      <c r="C30" s="43"/>
      <c r="D30" s="44"/>
      <c r="E30" s="62"/>
      <c r="F30" s="62" t="s">
        <v>12</v>
      </c>
      <c r="G30" s="47" t="str">
        <f>A26</f>
        <v>B3</v>
      </c>
      <c r="H30" s="48"/>
      <c r="I30" s="49">
        <f>SUM(I27:I29)</f>
        <v>0</v>
      </c>
      <c r="J30" s="26"/>
    </row>
    <row r="31" spans="1:10" s="3" customFormat="1" ht="12.75" customHeight="1">
      <c r="A31" s="20" t="s">
        <v>78</v>
      </c>
      <c r="B31" s="31"/>
      <c r="C31" s="131" t="s">
        <v>79</v>
      </c>
      <c r="D31" s="131"/>
      <c r="E31" s="131"/>
      <c r="F31" s="131"/>
      <c r="G31" s="131"/>
      <c r="H31" s="131"/>
      <c r="I31" s="132"/>
      <c r="J31" s="34"/>
    </row>
    <row r="32" spans="1:10" s="3" customFormat="1" ht="12.75" customHeight="1" thickBot="1">
      <c r="A32" s="4"/>
      <c r="B32" s="21">
        <v>6</v>
      </c>
      <c r="C32" s="35"/>
      <c r="D32" s="35"/>
      <c r="E32" s="36" t="s">
        <v>11</v>
      </c>
      <c r="F32" s="37">
        <v>100</v>
      </c>
      <c r="G32" s="38"/>
      <c r="H32" s="39"/>
      <c r="I32" s="40">
        <f>F32*G32</f>
        <v>0</v>
      </c>
      <c r="J32" s="121">
        <v>50</v>
      </c>
    </row>
    <row r="33" spans="1:10" ht="18.75" customHeight="1" thickBot="1">
      <c r="A33" s="42"/>
      <c r="B33" s="43"/>
      <c r="C33" s="43"/>
      <c r="D33" s="44"/>
      <c r="E33" s="45"/>
      <c r="F33" s="46" t="s">
        <v>12</v>
      </c>
      <c r="G33" s="47" t="str">
        <f>A31</f>
        <v>B4</v>
      </c>
      <c r="H33" s="48"/>
      <c r="I33" s="49">
        <f>SUM(I32)</f>
        <v>0</v>
      </c>
      <c r="J33" s="25"/>
    </row>
    <row r="34" spans="1:10" s="3" customFormat="1" ht="12.75" customHeight="1">
      <c r="A34" s="20" t="s">
        <v>80</v>
      </c>
      <c r="B34" s="31"/>
      <c r="C34" s="131" t="s">
        <v>81</v>
      </c>
      <c r="D34" s="131"/>
      <c r="E34" s="131"/>
      <c r="F34" s="131"/>
      <c r="G34" s="131"/>
      <c r="H34" s="131"/>
      <c r="I34" s="132"/>
      <c r="J34" s="34"/>
    </row>
    <row r="35" spans="1:10" s="3" customFormat="1" ht="12.75" customHeight="1" thickBot="1">
      <c r="A35" s="4"/>
      <c r="B35" s="21">
        <v>7</v>
      </c>
      <c r="C35" s="35"/>
      <c r="D35" s="35"/>
      <c r="E35" s="36" t="s">
        <v>29</v>
      </c>
      <c r="F35" s="37">
        <v>5</v>
      </c>
      <c r="G35" s="38"/>
      <c r="H35" s="39"/>
      <c r="I35" s="40">
        <f>F35*G35</f>
        <v>0</v>
      </c>
      <c r="J35" s="121">
        <v>2</v>
      </c>
    </row>
    <row r="36" spans="1:10" ht="18.75" customHeight="1" thickBot="1">
      <c r="A36" s="42"/>
      <c r="B36" s="43"/>
      <c r="C36" s="43"/>
      <c r="D36" s="44"/>
      <c r="E36" s="45"/>
      <c r="F36" s="46" t="s">
        <v>12</v>
      </c>
      <c r="G36" s="47" t="s">
        <v>80</v>
      </c>
      <c r="H36" s="48"/>
      <c r="I36" s="49">
        <f>SUM(I35)</f>
        <v>0</v>
      </c>
      <c r="J36" s="25"/>
    </row>
    <row r="37" spans="1:10" s="3" customFormat="1" ht="12.75" customHeight="1">
      <c r="A37" s="20" t="s">
        <v>82</v>
      </c>
      <c r="B37" s="31"/>
      <c r="C37" s="131" t="s">
        <v>83</v>
      </c>
      <c r="D37" s="131"/>
      <c r="E37" s="131"/>
      <c r="F37" s="131"/>
      <c r="G37" s="131"/>
      <c r="H37" s="131"/>
      <c r="I37" s="132"/>
      <c r="J37" s="34"/>
    </row>
    <row r="38" spans="1:10" s="3" customFormat="1" ht="12.75" customHeight="1" thickBot="1">
      <c r="A38" s="4"/>
      <c r="B38" s="21">
        <v>8</v>
      </c>
      <c r="C38" s="35"/>
      <c r="D38" s="35"/>
      <c r="E38" s="36" t="s">
        <v>29</v>
      </c>
      <c r="F38" s="37">
        <v>5</v>
      </c>
      <c r="G38" s="38"/>
      <c r="H38" s="39"/>
      <c r="I38" s="40">
        <f>F38*G38</f>
        <v>0</v>
      </c>
      <c r="J38" s="121">
        <v>200</v>
      </c>
    </row>
    <row r="39" spans="1:10" ht="18.75" customHeight="1" thickBot="1">
      <c r="A39" s="42"/>
      <c r="B39" s="43"/>
      <c r="C39" s="43"/>
      <c r="D39" s="44"/>
      <c r="E39" s="45"/>
      <c r="F39" s="46" t="s">
        <v>12</v>
      </c>
      <c r="G39" s="47" t="str">
        <f>A37</f>
        <v>B6</v>
      </c>
      <c r="H39" s="48"/>
      <c r="I39" s="49">
        <f>SUM(I38)</f>
        <v>0</v>
      </c>
      <c r="J39" s="25"/>
    </row>
    <row r="40" spans="1:10" s="3" customFormat="1" ht="12.75" customHeight="1">
      <c r="A40" s="23" t="s">
        <v>84</v>
      </c>
      <c r="B40" s="24"/>
      <c r="C40" s="133" t="s">
        <v>85</v>
      </c>
      <c r="D40" s="134"/>
      <c r="E40" s="134"/>
      <c r="F40" s="134"/>
      <c r="G40" s="134"/>
      <c r="H40" s="134"/>
      <c r="I40" s="135"/>
      <c r="J40" s="53"/>
    </row>
    <row r="41" spans="1:10" s="3" customFormat="1" ht="12.75" customHeight="1">
      <c r="A41" s="4"/>
      <c r="B41" s="22">
        <v>9</v>
      </c>
      <c r="C41" s="54"/>
      <c r="D41" s="55"/>
      <c r="E41" s="56" t="s">
        <v>29</v>
      </c>
      <c r="F41" s="57">
        <v>450</v>
      </c>
      <c r="G41" s="58"/>
      <c r="H41" s="59"/>
      <c r="I41" s="60">
        <f>F41*G41</f>
        <v>0</v>
      </c>
      <c r="J41" s="53"/>
    </row>
    <row r="42" spans="1:10" s="3" customFormat="1" ht="12.75" customHeight="1">
      <c r="A42" s="19"/>
      <c r="B42" s="24"/>
      <c r="C42" s="136" t="s">
        <v>86</v>
      </c>
      <c r="D42" s="137"/>
      <c r="E42" s="137"/>
      <c r="F42" s="137"/>
      <c r="G42" s="137"/>
      <c r="H42" s="137"/>
      <c r="I42" s="138"/>
      <c r="J42" s="53"/>
    </row>
    <row r="43" spans="1:10" s="3" customFormat="1" ht="12.75" customHeight="1" thickBot="1">
      <c r="A43" s="19"/>
      <c r="B43" s="22">
        <v>10</v>
      </c>
      <c r="C43" s="54"/>
      <c r="D43" s="55"/>
      <c r="E43" s="56" t="s">
        <v>29</v>
      </c>
      <c r="F43" s="57">
        <v>2200</v>
      </c>
      <c r="G43" s="58"/>
      <c r="H43" s="59"/>
      <c r="I43" s="61">
        <f>F43*G43</f>
        <v>0</v>
      </c>
      <c r="J43" s="121">
        <v>5000</v>
      </c>
    </row>
    <row r="44" spans="1:10" ht="18" customHeight="1" thickBot="1">
      <c r="A44" s="42"/>
      <c r="B44" s="43"/>
      <c r="C44" s="43"/>
      <c r="D44" s="44"/>
      <c r="E44" s="62"/>
      <c r="F44" s="62" t="s">
        <v>12</v>
      </c>
      <c r="G44" s="47" t="str">
        <f>A40</f>
        <v>B7</v>
      </c>
      <c r="H44" s="48"/>
      <c r="I44" s="49">
        <f>SUM(I41:I43)</f>
        <v>0</v>
      </c>
      <c r="J44" s="26"/>
    </row>
    <row r="45" spans="1:10" s="3" customFormat="1" ht="12.75" customHeight="1">
      <c r="A45" s="20" t="s">
        <v>87</v>
      </c>
      <c r="B45" s="31"/>
      <c r="C45" s="131" t="s">
        <v>88</v>
      </c>
      <c r="D45" s="131"/>
      <c r="E45" s="131"/>
      <c r="F45" s="131"/>
      <c r="G45" s="131"/>
      <c r="H45" s="131"/>
      <c r="I45" s="132"/>
      <c r="J45" s="34"/>
    </row>
    <row r="46" spans="1:10" s="3" customFormat="1" ht="12.75" customHeight="1" thickBot="1">
      <c r="A46" s="4"/>
      <c r="B46" s="21">
        <v>11</v>
      </c>
      <c r="C46" s="35"/>
      <c r="D46" s="35"/>
      <c r="E46" s="36" t="s">
        <v>29</v>
      </c>
      <c r="F46" s="37">
        <v>26</v>
      </c>
      <c r="G46" s="38"/>
      <c r="H46" s="39"/>
      <c r="I46" s="40">
        <f>F46*G46</f>
        <v>0</v>
      </c>
      <c r="J46" s="121">
        <v>30</v>
      </c>
    </row>
    <row r="47" spans="1:10" ht="18" customHeight="1" thickBot="1">
      <c r="A47" s="42"/>
      <c r="B47" s="43"/>
      <c r="C47" s="43"/>
      <c r="D47" s="44"/>
      <c r="E47" s="45"/>
      <c r="F47" s="46" t="s">
        <v>12</v>
      </c>
      <c r="G47" s="47" t="str">
        <f>A45</f>
        <v>B8</v>
      </c>
      <c r="H47" s="48"/>
      <c r="I47" s="49">
        <f>SUM(I46)</f>
        <v>0</v>
      </c>
      <c r="J47" s="25"/>
    </row>
    <row r="48" spans="1:10" s="3" customFormat="1" ht="12.75" customHeight="1">
      <c r="A48" s="20" t="s">
        <v>89</v>
      </c>
      <c r="B48" s="31"/>
      <c r="C48" s="131" t="s">
        <v>90</v>
      </c>
      <c r="D48" s="131"/>
      <c r="E48" s="131"/>
      <c r="F48" s="131"/>
      <c r="G48" s="131"/>
      <c r="H48" s="131"/>
      <c r="I48" s="132"/>
      <c r="J48" s="34"/>
    </row>
    <row r="49" spans="1:10" s="3" customFormat="1" ht="12.75" customHeight="1" thickBot="1">
      <c r="A49" s="4"/>
      <c r="B49" s="21">
        <v>12</v>
      </c>
      <c r="C49" s="35"/>
      <c r="D49" s="35"/>
      <c r="E49" s="36" t="s">
        <v>72</v>
      </c>
      <c r="F49" s="37">
        <v>145</v>
      </c>
      <c r="G49" s="38"/>
      <c r="H49" s="39"/>
      <c r="I49" s="40">
        <f>F49*G49</f>
        <v>0</v>
      </c>
      <c r="J49" s="121">
        <v>50</v>
      </c>
    </row>
    <row r="50" spans="1:10" ht="18" customHeight="1" thickBot="1">
      <c r="A50" s="42"/>
      <c r="B50" s="43"/>
      <c r="C50" s="43"/>
      <c r="D50" s="44"/>
      <c r="E50" s="45"/>
      <c r="F50" s="46" t="s">
        <v>12</v>
      </c>
      <c r="G50" s="47" t="str">
        <f>A48</f>
        <v>B9</v>
      </c>
      <c r="H50" s="48"/>
      <c r="I50" s="49">
        <f>SUM(I49)</f>
        <v>0</v>
      </c>
      <c r="J50" s="25"/>
    </row>
    <row r="51" spans="1:10" s="3" customFormat="1" ht="12.75" customHeight="1">
      <c r="A51" s="23" t="s">
        <v>91</v>
      </c>
      <c r="B51" s="24"/>
      <c r="C51" s="133" t="s">
        <v>92</v>
      </c>
      <c r="D51" s="134"/>
      <c r="E51" s="134"/>
      <c r="F51" s="134"/>
      <c r="G51" s="134"/>
      <c r="H51" s="134"/>
      <c r="I51" s="135"/>
      <c r="J51" s="53"/>
    </row>
    <row r="52" spans="1:10" s="3" customFormat="1" ht="12.75" customHeight="1">
      <c r="A52" s="4"/>
      <c r="B52" s="22">
        <v>13</v>
      </c>
      <c r="C52" s="54"/>
      <c r="D52" s="55"/>
      <c r="E52" s="56" t="s">
        <v>29</v>
      </c>
      <c r="F52" s="57">
        <v>290</v>
      </c>
      <c r="G52" s="58"/>
      <c r="H52" s="59"/>
      <c r="I52" s="60">
        <f>F52*G52</f>
        <v>0</v>
      </c>
      <c r="J52" s="53"/>
    </row>
    <row r="53" spans="1:10" s="3" customFormat="1" ht="12.75" customHeight="1">
      <c r="A53" s="19"/>
      <c r="B53" s="24"/>
      <c r="C53" s="136" t="s">
        <v>93</v>
      </c>
      <c r="D53" s="137"/>
      <c r="E53" s="137"/>
      <c r="F53" s="137"/>
      <c r="G53" s="137"/>
      <c r="H53" s="137"/>
      <c r="I53" s="138"/>
      <c r="J53" s="53"/>
    </row>
    <row r="54" spans="1:10" s="3" customFormat="1" ht="12.75" customHeight="1">
      <c r="A54" s="19"/>
      <c r="B54" s="22">
        <f>B52+1</f>
        <v>14</v>
      </c>
      <c r="C54" s="54"/>
      <c r="D54" s="55"/>
      <c r="E54" s="56" t="s">
        <v>29</v>
      </c>
      <c r="F54" s="57">
        <v>300</v>
      </c>
      <c r="G54" s="58"/>
      <c r="H54" s="59"/>
      <c r="I54" s="60">
        <f>F54*G54</f>
        <v>0</v>
      </c>
      <c r="J54" s="53"/>
    </row>
    <row r="55" spans="1:10" s="3" customFormat="1" ht="12.75" customHeight="1">
      <c r="A55" s="19"/>
      <c r="B55" s="24"/>
      <c r="C55" s="136" t="s">
        <v>94</v>
      </c>
      <c r="D55" s="137"/>
      <c r="E55" s="137"/>
      <c r="F55" s="137"/>
      <c r="G55" s="137"/>
      <c r="H55" s="137"/>
      <c r="I55" s="138"/>
      <c r="J55" s="53"/>
    </row>
    <row r="56" spans="1:10" s="3" customFormat="1" ht="12.75" customHeight="1" thickBot="1">
      <c r="A56" s="19"/>
      <c r="B56" s="22">
        <v>15</v>
      </c>
      <c r="C56" s="54"/>
      <c r="D56" s="55"/>
      <c r="E56" s="56" t="s">
        <v>29</v>
      </c>
      <c r="F56" s="57">
        <v>104</v>
      </c>
      <c r="G56" s="58"/>
      <c r="H56" s="59"/>
      <c r="I56" s="61">
        <f>F56*G56</f>
        <v>0</v>
      </c>
      <c r="J56" s="41">
        <v>30</v>
      </c>
    </row>
    <row r="57" spans="1:10" ht="18" customHeight="1" thickBot="1">
      <c r="A57" s="42"/>
      <c r="B57" s="43"/>
      <c r="C57" s="43"/>
      <c r="D57" s="44"/>
      <c r="E57" s="62"/>
      <c r="F57" s="62" t="s">
        <v>12</v>
      </c>
      <c r="G57" s="47" t="str">
        <f>A51</f>
        <v>B10</v>
      </c>
      <c r="H57" s="48"/>
      <c r="I57" s="49">
        <f>SUM(I52:I56)</f>
        <v>0</v>
      </c>
      <c r="J57" s="26"/>
    </row>
    <row r="58" spans="1:10" s="3" customFormat="1" ht="12.75" customHeight="1">
      <c r="A58" s="23" t="s">
        <v>95</v>
      </c>
      <c r="B58" s="24"/>
      <c r="C58" s="63" t="s">
        <v>96</v>
      </c>
      <c r="D58" s="51"/>
      <c r="E58" s="51"/>
      <c r="F58" s="51"/>
      <c r="G58" s="51"/>
      <c r="H58" s="51"/>
      <c r="I58" s="52"/>
      <c r="J58" s="53"/>
    </row>
    <row r="59" spans="1:10" s="3" customFormat="1" ht="12.75" customHeight="1">
      <c r="A59" s="4"/>
      <c r="B59" s="22">
        <v>16</v>
      </c>
      <c r="C59" s="54"/>
      <c r="D59" s="55"/>
      <c r="E59" s="56" t="s">
        <v>29</v>
      </c>
      <c r="F59" s="57">
        <v>47</v>
      </c>
      <c r="G59" s="58"/>
      <c r="H59" s="59"/>
      <c r="I59" s="60">
        <f>F59*G59</f>
        <v>0</v>
      </c>
      <c r="J59" s="53"/>
    </row>
    <row r="60" spans="1:10" s="3" customFormat="1" ht="12.75" customHeight="1">
      <c r="A60" s="19"/>
      <c r="B60" s="24"/>
      <c r="C60" s="64" t="s">
        <v>97</v>
      </c>
      <c r="D60" s="51"/>
      <c r="E60" s="51"/>
      <c r="F60" s="51"/>
      <c r="G60" s="51"/>
      <c r="H60" s="51"/>
      <c r="I60" s="52"/>
      <c r="J60" s="53"/>
    </row>
    <row r="61" spans="1:10" s="3" customFormat="1" ht="12.75" customHeight="1">
      <c r="A61" s="19"/>
      <c r="B61" s="22">
        <f>B59+1</f>
        <v>17</v>
      </c>
      <c r="C61" s="54"/>
      <c r="D61" s="55"/>
      <c r="E61" s="56" t="s">
        <v>29</v>
      </c>
      <c r="F61" s="57">
        <v>16</v>
      </c>
      <c r="G61" s="58"/>
      <c r="H61" s="59"/>
      <c r="I61" s="60">
        <f>F61*G61</f>
        <v>0</v>
      </c>
      <c r="J61" s="53"/>
    </row>
    <row r="62" spans="1:10" s="3" customFormat="1" ht="12.75" customHeight="1">
      <c r="A62" s="19"/>
      <c r="B62" s="24"/>
      <c r="C62" s="64" t="s">
        <v>98</v>
      </c>
      <c r="D62" s="51"/>
      <c r="E62" s="51"/>
      <c r="F62" s="51"/>
      <c r="G62" s="51"/>
      <c r="H62" s="51"/>
      <c r="I62" s="52"/>
      <c r="J62" s="53"/>
    </row>
    <row r="63" spans="1:10" s="3" customFormat="1" ht="12.75" customHeight="1">
      <c r="A63" s="19"/>
      <c r="B63" s="22">
        <f>B61+1</f>
        <v>18</v>
      </c>
      <c r="C63" s="54"/>
      <c r="D63" s="55"/>
      <c r="E63" s="56" t="s">
        <v>29</v>
      </c>
      <c r="F63" s="57">
        <v>20</v>
      </c>
      <c r="G63" s="58"/>
      <c r="H63" s="59"/>
      <c r="I63" s="60">
        <f>F63*G63</f>
        <v>0</v>
      </c>
      <c r="J63" s="53"/>
    </row>
    <row r="64" spans="1:10" s="3" customFormat="1" ht="12.75" customHeight="1">
      <c r="A64" s="19"/>
      <c r="B64" s="24"/>
      <c r="C64" s="64" t="s">
        <v>356</v>
      </c>
      <c r="D64" s="51"/>
      <c r="E64" s="51"/>
      <c r="F64" s="51"/>
      <c r="G64" s="51"/>
      <c r="H64" s="51"/>
      <c r="I64" s="52"/>
      <c r="J64" s="53"/>
    </row>
    <row r="65" spans="1:10" s="3" customFormat="1" ht="12.75" customHeight="1">
      <c r="A65" s="19"/>
      <c r="B65" s="22">
        <f>B63+1</f>
        <v>19</v>
      </c>
      <c r="C65" s="54"/>
      <c r="D65" s="55"/>
      <c r="E65" s="56" t="s">
        <v>29</v>
      </c>
      <c r="F65" s="57">
        <v>950</v>
      </c>
      <c r="G65" s="58"/>
      <c r="H65" s="59"/>
      <c r="I65" s="60">
        <f>F65*G65</f>
        <v>0</v>
      </c>
      <c r="J65" s="53"/>
    </row>
    <row r="66" spans="1:10" s="3" customFormat="1" ht="12.75" customHeight="1">
      <c r="A66" s="19"/>
      <c r="B66" s="24"/>
      <c r="C66" s="64" t="s">
        <v>357</v>
      </c>
      <c r="D66" s="51"/>
      <c r="E66" s="51"/>
      <c r="F66" s="51"/>
      <c r="G66" s="51"/>
      <c r="H66" s="51"/>
      <c r="I66" s="52"/>
      <c r="J66" s="53"/>
    </row>
    <row r="67" spans="1:10" s="3" customFormat="1" ht="12.75" customHeight="1">
      <c r="A67" s="19"/>
      <c r="B67" s="22">
        <f>B65+1</f>
        <v>20</v>
      </c>
      <c r="C67" s="54"/>
      <c r="D67" s="55"/>
      <c r="E67" s="56" t="s">
        <v>29</v>
      </c>
      <c r="F67" s="57">
        <v>62</v>
      </c>
      <c r="G67" s="58"/>
      <c r="H67" s="59"/>
      <c r="I67" s="60">
        <f>F67*G67</f>
        <v>0</v>
      </c>
      <c r="J67" s="53"/>
    </row>
    <row r="68" spans="1:10" s="3" customFormat="1" ht="12.75" customHeight="1">
      <c r="A68" s="19"/>
      <c r="B68" s="24"/>
      <c r="C68" s="64" t="s">
        <v>358</v>
      </c>
      <c r="D68" s="51"/>
      <c r="E68" s="51"/>
      <c r="F68" s="51"/>
      <c r="G68" s="51"/>
      <c r="H68" s="51"/>
      <c r="I68" s="52"/>
      <c r="J68" s="53"/>
    </row>
    <row r="69" spans="1:10" s="3" customFormat="1" ht="12.75" customHeight="1">
      <c r="A69" s="19"/>
      <c r="B69" s="22">
        <f>B67+1</f>
        <v>21</v>
      </c>
      <c r="C69" s="54"/>
      <c r="D69" s="55"/>
      <c r="E69" s="56" t="s">
        <v>29</v>
      </c>
      <c r="F69" s="57">
        <v>10</v>
      </c>
      <c r="G69" s="58"/>
      <c r="H69" s="59"/>
      <c r="I69" s="60">
        <f>F69*G69</f>
        <v>0</v>
      </c>
      <c r="J69" s="53"/>
    </row>
    <row r="70" spans="1:10" s="3" customFormat="1" ht="12.75" customHeight="1">
      <c r="A70" s="19"/>
      <c r="B70" s="24"/>
      <c r="C70" s="64" t="s">
        <v>99</v>
      </c>
      <c r="D70" s="51"/>
      <c r="E70" s="51"/>
      <c r="F70" s="51"/>
      <c r="G70" s="51"/>
      <c r="H70" s="51"/>
      <c r="I70" s="52"/>
      <c r="J70" s="53"/>
    </row>
    <row r="71" spans="1:10" s="3" customFormat="1" ht="12.75" customHeight="1">
      <c r="A71" s="19"/>
      <c r="B71" s="22">
        <f>B69+1</f>
        <v>22</v>
      </c>
      <c r="C71" s="54"/>
      <c r="D71" s="55"/>
      <c r="E71" s="56" t="s">
        <v>29</v>
      </c>
      <c r="F71" s="57">
        <v>6</v>
      </c>
      <c r="G71" s="58"/>
      <c r="H71" s="59"/>
      <c r="I71" s="60">
        <f>F71*G71</f>
        <v>0</v>
      </c>
      <c r="J71" s="53"/>
    </row>
    <row r="72" spans="1:10" s="3" customFormat="1" ht="12.75" customHeight="1">
      <c r="A72" s="19"/>
      <c r="B72" s="24"/>
      <c r="C72" s="136" t="s">
        <v>359</v>
      </c>
      <c r="D72" s="137"/>
      <c r="E72" s="137"/>
      <c r="F72" s="137"/>
      <c r="G72" s="137"/>
      <c r="H72" s="137"/>
      <c r="I72" s="138"/>
      <c r="J72" s="53"/>
    </row>
    <row r="73" spans="1:10" s="3" customFormat="1" ht="12.75" customHeight="1">
      <c r="A73" s="19"/>
      <c r="B73" s="22">
        <f>B71+1</f>
        <v>23</v>
      </c>
      <c r="C73" s="54"/>
      <c r="D73" s="55"/>
      <c r="E73" s="56" t="s">
        <v>29</v>
      </c>
      <c r="F73" s="57">
        <v>16</v>
      </c>
      <c r="G73" s="58"/>
      <c r="H73" s="59"/>
      <c r="I73" s="60">
        <f>F73*G73</f>
        <v>0</v>
      </c>
      <c r="J73" s="53"/>
    </row>
    <row r="74" spans="1:10" s="3" customFormat="1" ht="12.75" customHeight="1">
      <c r="A74" s="19"/>
      <c r="B74" s="24"/>
      <c r="C74" s="69" t="s">
        <v>360</v>
      </c>
      <c r="D74" s="51"/>
      <c r="E74" s="51"/>
      <c r="F74" s="51"/>
      <c r="G74" s="51"/>
      <c r="H74" s="51"/>
      <c r="I74" s="52"/>
      <c r="J74" s="53"/>
    </row>
    <row r="75" spans="1:10" s="3" customFormat="1" ht="12.75" customHeight="1">
      <c r="A75" s="19"/>
      <c r="B75" s="22">
        <f>B73+1</f>
        <v>24</v>
      </c>
      <c r="C75" s="54"/>
      <c r="D75" s="55"/>
      <c r="E75" s="56" t="s">
        <v>29</v>
      </c>
      <c r="F75" s="57">
        <v>370</v>
      </c>
      <c r="G75" s="58"/>
      <c r="H75" s="59"/>
      <c r="I75" s="60">
        <f>F75*G75</f>
        <v>0</v>
      </c>
      <c r="J75" s="53"/>
    </row>
    <row r="76" spans="1:10" s="3" customFormat="1" ht="12.75" customHeight="1">
      <c r="A76" s="19"/>
      <c r="B76" s="24"/>
      <c r="C76" s="64" t="s">
        <v>361</v>
      </c>
      <c r="D76" s="51"/>
      <c r="E76" s="51"/>
      <c r="F76" s="51"/>
      <c r="G76" s="51"/>
      <c r="H76" s="51"/>
      <c r="I76" s="52"/>
      <c r="J76" s="53"/>
    </row>
    <row r="77" spans="1:10" s="3" customFormat="1" ht="12.75" customHeight="1" thickBot="1">
      <c r="A77" s="19"/>
      <c r="B77" s="22">
        <f>B75+1</f>
        <v>25</v>
      </c>
      <c r="C77" s="54"/>
      <c r="D77" s="55"/>
      <c r="E77" s="56" t="s">
        <v>29</v>
      </c>
      <c r="F77" s="57">
        <v>62</v>
      </c>
      <c r="G77" s="58"/>
      <c r="H77" s="59"/>
      <c r="I77" s="61">
        <f>F77*G77</f>
        <v>0</v>
      </c>
      <c r="J77" s="41">
        <v>200</v>
      </c>
    </row>
    <row r="78" spans="1:10" ht="18" customHeight="1" thickBot="1">
      <c r="A78" s="42"/>
      <c r="B78" s="43"/>
      <c r="C78" s="43"/>
      <c r="D78" s="44"/>
      <c r="E78" s="62"/>
      <c r="F78" s="62" t="s">
        <v>12</v>
      </c>
      <c r="G78" s="47" t="s">
        <v>95</v>
      </c>
      <c r="H78" s="48"/>
      <c r="I78" s="49">
        <f>SUM(I59:I77)</f>
        <v>0</v>
      </c>
      <c r="J78" s="26"/>
    </row>
    <row r="79" spans="1:10" s="3" customFormat="1" ht="12.75" customHeight="1">
      <c r="A79" s="23" t="s">
        <v>100</v>
      </c>
      <c r="B79" s="24"/>
      <c r="C79" s="63" t="s">
        <v>362</v>
      </c>
      <c r="D79" s="51"/>
      <c r="E79" s="51"/>
      <c r="F79" s="51"/>
      <c r="G79" s="51"/>
      <c r="H79" s="51"/>
      <c r="I79" s="52"/>
      <c r="J79" s="53"/>
    </row>
    <row r="80" spans="1:10" s="3" customFormat="1" ht="12.75" customHeight="1">
      <c r="A80" s="4"/>
      <c r="B80" s="22">
        <v>26</v>
      </c>
      <c r="C80" s="54"/>
      <c r="D80" s="55"/>
      <c r="E80" s="56" t="s">
        <v>29</v>
      </c>
      <c r="F80" s="57">
        <v>16</v>
      </c>
      <c r="G80" s="58"/>
      <c r="H80" s="59"/>
      <c r="I80" s="60">
        <f>F80*G80</f>
        <v>0</v>
      </c>
      <c r="J80" s="53"/>
    </row>
    <row r="81" spans="1:10" s="3" customFormat="1" ht="12.75" customHeight="1">
      <c r="A81" s="19"/>
      <c r="B81" s="24"/>
      <c r="C81" s="136" t="s">
        <v>363</v>
      </c>
      <c r="D81" s="137"/>
      <c r="E81" s="137"/>
      <c r="F81" s="137"/>
      <c r="G81" s="137"/>
      <c r="H81" s="137"/>
      <c r="I81" s="138"/>
      <c r="J81" s="53"/>
    </row>
    <row r="82" spans="1:10" s="3" customFormat="1" ht="12.75" customHeight="1" thickBot="1">
      <c r="A82" s="19"/>
      <c r="B82" s="22">
        <f>B80+1</f>
        <v>27</v>
      </c>
      <c r="C82" s="68"/>
      <c r="D82" s="55"/>
      <c r="E82" s="56" t="s">
        <v>29</v>
      </c>
      <c r="F82" s="57">
        <v>95</v>
      </c>
      <c r="G82" s="58"/>
      <c r="H82" s="59"/>
      <c r="I82" s="61">
        <f>F82*G82</f>
        <v>0</v>
      </c>
      <c r="J82" s="41">
        <v>30</v>
      </c>
    </row>
    <row r="83" spans="1:10" ht="18" customHeight="1" thickBot="1">
      <c r="A83" s="42"/>
      <c r="B83" s="43"/>
      <c r="C83" s="43"/>
      <c r="D83" s="44"/>
      <c r="E83" s="62"/>
      <c r="F83" s="62" t="s">
        <v>12</v>
      </c>
      <c r="G83" s="47" t="s">
        <v>100</v>
      </c>
      <c r="H83" s="48"/>
      <c r="I83" s="49">
        <f>SUM(I80:I82)</f>
        <v>0</v>
      </c>
      <c r="J83" s="26"/>
    </row>
    <row r="84" spans="1:10" s="3" customFormat="1" ht="12.75" customHeight="1">
      <c r="A84" s="23" t="s">
        <v>101</v>
      </c>
      <c r="B84" s="24"/>
      <c r="C84" s="63" t="s">
        <v>364</v>
      </c>
      <c r="D84" s="51"/>
      <c r="E84" s="51"/>
      <c r="F84" s="51"/>
      <c r="G84" s="51"/>
      <c r="H84" s="51"/>
      <c r="I84" s="52"/>
      <c r="J84" s="53"/>
    </row>
    <row r="85" spans="1:10" s="3" customFormat="1" ht="12.75" customHeight="1">
      <c r="A85" s="4"/>
      <c r="B85" s="22">
        <v>28</v>
      </c>
      <c r="C85" s="54"/>
      <c r="D85" s="55"/>
      <c r="E85" s="56" t="s">
        <v>29</v>
      </c>
      <c r="F85" s="57">
        <v>8</v>
      </c>
      <c r="G85" s="58"/>
      <c r="H85" s="59"/>
      <c r="I85" s="60">
        <f>F85*G85</f>
        <v>0</v>
      </c>
      <c r="J85" s="53"/>
    </row>
    <row r="86" spans="1:10" s="3" customFormat="1" ht="12.75" customHeight="1">
      <c r="A86" s="19"/>
      <c r="B86" s="24"/>
      <c r="C86" s="64" t="s">
        <v>102</v>
      </c>
      <c r="D86" s="51"/>
      <c r="E86" s="51"/>
      <c r="F86" s="51"/>
      <c r="G86" s="51"/>
      <c r="H86" s="51"/>
      <c r="I86" s="52"/>
      <c r="J86" s="53"/>
    </row>
    <row r="87" spans="1:10" s="3" customFormat="1" ht="12.75" customHeight="1">
      <c r="A87" s="19"/>
      <c r="B87" s="22">
        <f>B85+1</f>
        <v>29</v>
      </c>
      <c r="C87" s="54"/>
      <c r="D87" s="55"/>
      <c r="E87" s="56" t="s">
        <v>29</v>
      </c>
      <c r="F87" s="57">
        <v>11</v>
      </c>
      <c r="G87" s="58"/>
      <c r="H87" s="59"/>
      <c r="I87" s="60">
        <f>F87*G87</f>
        <v>0</v>
      </c>
      <c r="J87" s="53"/>
    </row>
    <row r="88" spans="1:10" s="3" customFormat="1" ht="12.75" customHeight="1">
      <c r="A88" s="19"/>
      <c r="B88" s="24"/>
      <c r="C88" s="64" t="s">
        <v>365</v>
      </c>
      <c r="D88" s="51"/>
      <c r="E88" s="51"/>
      <c r="F88" s="51"/>
      <c r="G88" s="51"/>
      <c r="H88" s="51"/>
      <c r="I88" s="52"/>
      <c r="J88" s="53"/>
    </row>
    <row r="89" spans="1:10" s="3" customFormat="1" ht="12.75" customHeight="1">
      <c r="A89" s="19"/>
      <c r="B89" s="22">
        <f>B87+1</f>
        <v>30</v>
      </c>
      <c r="C89" s="54"/>
      <c r="D89" s="55"/>
      <c r="E89" s="56" t="s">
        <v>29</v>
      </c>
      <c r="F89" s="57">
        <v>52</v>
      </c>
      <c r="G89" s="58"/>
      <c r="H89" s="59"/>
      <c r="I89" s="60">
        <f>F89*G89</f>
        <v>0</v>
      </c>
      <c r="J89" s="53"/>
    </row>
    <row r="90" spans="1:10" s="3" customFormat="1" ht="12.75" customHeight="1">
      <c r="A90" s="19"/>
      <c r="B90" s="24"/>
      <c r="C90" s="136" t="s">
        <v>366</v>
      </c>
      <c r="D90" s="137"/>
      <c r="E90" s="137"/>
      <c r="F90" s="137"/>
      <c r="G90" s="137"/>
      <c r="H90" s="137"/>
      <c r="I90" s="138"/>
      <c r="J90" s="53"/>
    </row>
    <row r="91" spans="1:10" s="3" customFormat="1" ht="12.75" customHeight="1">
      <c r="A91" s="19"/>
      <c r="B91" s="22">
        <f>B89+1</f>
        <v>31</v>
      </c>
      <c r="C91" s="54"/>
      <c r="D91" s="55"/>
      <c r="E91" s="56" t="s">
        <v>29</v>
      </c>
      <c r="F91" s="57">
        <v>30</v>
      </c>
      <c r="G91" s="58"/>
      <c r="H91" s="59"/>
      <c r="I91" s="60">
        <f>F91*G91</f>
        <v>0</v>
      </c>
      <c r="J91" s="53"/>
    </row>
    <row r="92" spans="1:10" s="3" customFormat="1" ht="12.75" customHeight="1">
      <c r="A92" s="19"/>
      <c r="B92" s="24"/>
      <c r="C92" s="64" t="s">
        <v>367</v>
      </c>
      <c r="D92" s="51"/>
      <c r="E92" s="51"/>
      <c r="F92" s="51"/>
      <c r="G92" s="51"/>
      <c r="H92" s="51"/>
      <c r="I92" s="52"/>
      <c r="J92" s="53"/>
    </row>
    <row r="93" spans="1:10" s="3" customFormat="1" ht="12.75" customHeight="1">
      <c r="A93" s="19"/>
      <c r="B93" s="22">
        <f>B91+1</f>
        <v>32</v>
      </c>
      <c r="C93" s="54"/>
      <c r="D93" s="55"/>
      <c r="E93" s="56" t="s">
        <v>29</v>
      </c>
      <c r="F93" s="57">
        <v>30</v>
      </c>
      <c r="G93" s="58"/>
      <c r="H93" s="59"/>
      <c r="I93" s="60">
        <f>F93*G93</f>
        <v>0</v>
      </c>
      <c r="J93" s="53"/>
    </row>
    <row r="94" spans="1:10" s="3" customFormat="1" ht="12.75" customHeight="1">
      <c r="A94" s="19"/>
      <c r="B94" s="24"/>
      <c r="C94" s="136" t="s">
        <v>368</v>
      </c>
      <c r="D94" s="137"/>
      <c r="E94" s="137"/>
      <c r="F94" s="137"/>
      <c r="G94" s="137"/>
      <c r="H94" s="137"/>
      <c r="I94" s="138"/>
      <c r="J94" s="53"/>
    </row>
    <row r="95" spans="1:10" s="3" customFormat="1" ht="12.75" customHeight="1">
      <c r="A95" s="19"/>
      <c r="B95" s="22">
        <f>B93+1</f>
        <v>33</v>
      </c>
      <c r="C95" s="54"/>
      <c r="D95" s="55"/>
      <c r="E95" s="56" t="s">
        <v>29</v>
      </c>
      <c r="F95" s="57">
        <v>18</v>
      </c>
      <c r="G95" s="58"/>
      <c r="H95" s="59"/>
      <c r="I95" s="60">
        <f>F95*G95</f>
        <v>0</v>
      </c>
      <c r="J95" s="53"/>
    </row>
    <row r="96" spans="1:10" s="3" customFormat="1" ht="12.75" customHeight="1">
      <c r="A96" s="19"/>
      <c r="B96" s="24"/>
      <c r="C96" s="65" t="s">
        <v>369</v>
      </c>
      <c r="D96" s="66"/>
      <c r="E96" s="66"/>
      <c r="F96" s="66"/>
      <c r="G96" s="66"/>
      <c r="H96" s="66"/>
      <c r="I96" s="67"/>
      <c r="J96" s="53"/>
    </row>
    <row r="97" spans="1:10" s="3" customFormat="1" ht="12.75" customHeight="1">
      <c r="A97" s="19"/>
      <c r="B97" s="22">
        <v>34</v>
      </c>
      <c r="C97" s="54"/>
      <c r="D97" s="55"/>
      <c r="E97" s="56" t="s">
        <v>29</v>
      </c>
      <c r="F97" s="57">
        <v>210</v>
      </c>
      <c r="G97" s="58"/>
      <c r="H97" s="59"/>
      <c r="I97" s="60">
        <f>F97*G97</f>
        <v>0</v>
      </c>
      <c r="J97" s="53"/>
    </row>
    <row r="98" spans="1:10" s="3" customFormat="1" ht="12.75" customHeight="1">
      <c r="A98" s="19"/>
      <c r="B98" s="24"/>
      <c r="C98" s="139" t="s">
        <v>370</v>
      </c>
      <c r="D98" s="140"/>
      <c r="E98" s="140"/>
      <c r="F98" s="140"/>
      <c r="G98" s="140"/>
      <c r="H98" s="140"/>
      <c r="I98" s="141"/>
      <c r="J98" s="53"/>
    </row>
    <row r="99" spans="1:10" s="3" customFormat="1" ht="12.75" customHeight="1">
      <c r="A99" s="19"/>
      <c r="B99" s="22">
        <f>B97+1</f>
        <v>35</v>
      </c>
      <c r="C99" s="54"/>
      <c r="D99" s="55"/>
      <c r="E99" s="56" t="s">
        <v>29</v>
      </c>
      <c r="F99" s="57">
        <v>52</v>
      </c>
      <c r="G99" s="58"/>
      <c r="H99" s="59"/>
      <c r="I99" s="60">
        <f>F99*G99</f>
        <v>0</v>
      </c>
      <c r="J99" s="53"/>
    </row>
    <row r="100" spans="1:10" s="3" customFormat="1" ht="12.75" customHeight="1">
      <c r="A100" s="19"/>
      <c r="B100" s="24"/>
      <c r="C100" s="136" t="s">
        <v>103</v>
      </c>
      <c r="D100" s="137"/>
      <c r="E100" s="137"/>
      <c r="F100" s="137"/>
      <c r="G100" s="137"/>
      <c r="H100" s="137"/>
      <c r="I100" s="138"/>
      <c r="J100" s="53"/>
    </row>
    <row r="101" spans="1:10" s="3" customFormat="1" ht="12.75" customHeight="1" thickBot="1">
      <c r="A101" s="19"/>
      <c r="B101" s="22">
        <f>B99+1</f>
        <v>36</v>
      </c>
      <c r="C101" s="54"/>
      <c r="D101" s="55"/>
      <c r="E101" s="56" t="s">
        <v>29</v>
      </c>
      <c r="F101" s="57">
        <v>26</v>
      </c>
      <c r="G101" s="58"/>
      <c r="H101" s="59"/>
      <c r="I101" s="61">
        <f>F101*G101</f>
        <v>0</v>
      </c>
      <c r="J101" s="41">
        <v>20</v>
      </c>
    </row>
    <row r="102" spans="1:10" ht="18" customHeight="1" thickBot="1">
      <c r="A102" s="42"/>
      <c r="B102" s="43"/>
      <c r="C102" s="43"/>
      <c r="D102" s="44"/>
      <c r="E102" s="62"/>
      <c r="F102" s="62" t="s">
        <v>12</v>
      </c>
      <c r="G102" s="47" t="s">
        <v>101</v>
      </c>
      <c r="H102" s="48"/>
      <c r="I102" s="49">
        <f>SUM(I85:I101)</f>
        <v>0</v>
      </c>
      <c r="J102" s="26"/>
    </row>
    <row r="103" spans="1:10" ht="23.25" customHeight="1">
      <c r="A103" s="20" t="s">
        <v>104</v>
      </c>
      <c r="B103" s="31"/>
      <c r="C103" s="125" t="s">
        <v>371</v>
      </c>
      <c r="D103" s="125"/>
      <c r="E103" s="125"/>
      <c r="F103" s="125"/>
      <c r="G103" s="125"/>
      <c r="H103" s="125"/>
      <c r="I103" s="126"/>
      <c r="J103" s="34"/>
    </row>
    <row r="104" spans="1:10" ht="12.75" customHeight="1" thickBot="1">
      <c r="A104" s="4"/>
      <c r="B104" s="21">
        <v>37</v>
      </c>
      <c r="C104" s="35"/>
      <c r="D104" s="35"/>
      <c r="E104" s="36" t="s">
        <v>29</v>
      </c>
      <c r="F104" s="37">
        <v>6</v>
      </c>
      <c r="G104" s="38"/>
      <c r="H104" s="39"/>
      <c r="I104" s="40">
        <f>F104*G104</f>
        <v>0</v>
      </c>
      <c r="J104" s="41">
        <v>100</v>
      </c>
    </row>
    <row r="105" spans="1:10" ht="18" customHeight="1" thickBot="1">
      <c r="A105" s="42"/>
      <c r="B105" s="43"/>
      <c r="C105" s="43"/>
      <c r="D105" s="44"/>
      <c r="E105" s="45"/>
      <c r="F105" s="46" t="s">
        <v>12</v>
      </c>
      <c r="G105" s="47" t="str">
        <f>A103</f>
        <v>B14</v>
      </c>
      <c r="H105" s="48"/>
      <c r="I105" s="49">
        <f>SUM(I104)</f>
        <v>0</v>
      </c>
      <c r="J105" s="25"/>
    </row>
    <row r="106" spans="1:10" ht="12.75" customHeight="1">
      <c r="A106" s="23" t="s">
        <v>105</v>
      </c>
      <c r="B106" s="24"/>
      <c r="C106" s="50" t="s">
        <v>106</v>
      </c>
      <c r="D106" s="51"/>
      <c r="E106" s="51"/>
      <c r="F106" s="51"/>
      <c r="G106" s="51"/>
      <c r="H106" s="51"/>
      <c r="I106" s="52"/>
      <c r="J106" s="53"/>
    </row>
    <row r="107" spans="1:10" ht="12.75" customHeight="1">
      <c r="A107" s="4"/>
      <c r="B107" s="22">
        <v>38</v>
      </c>
      <c r="C107" s="54"/>
      <c r="D107" s="55"/>
      <c r="E107" s="56" t="s">
        <v>29</v>
      </c>
      <c r="F107" s="57">
        <v>2030</v>
      </c>
      <c r="G107" s="58"/>
      <c r="H107" s="59"/>
      <c r="I107" s="60">
        <f>F107*G107</f>
        <v>0</v>
      </c>
      <c r="J107" s="53"/>
    </row>
    <row r="108" spans="1:10" ht="12.75" customHeight="1">
      <c r="A108" s="19"/>
      <c r="B108" s="24"/>
      <c r="C108" s="50" t="s">
        <v>107</v>
      </c>
      <c r="D108" s="51"/>
      <c r="E108" s="51"/>
      <c r="F108" s="51"/>
      <c r="G108" s="51"/>
      <c r="H108" s="51"/>
      <c r="I108" s="52"/>
      <c r="J108" s="53"/>
    </row>
    <row r="109" spans="1:10" ht="12.75" customHeight="1">
      <c r="A109" s="19"/>
      <c r="B109" s="22">
        <f>B107+1</f>
        <v>39</v>
      </c>
      <c r="C109" s="54"/>
      <c r="D109" s="55"/>
      <c r="E109" s="56" t="s">
        <v>29</v>
      </c>
      <c r="F109" s="57">
        <v>160</v>
      </c>
      <c r="G109" s="58"/>
      <c r="H109" s="59"/>
      <c r="I109" s="60">
        <f>F109*G109</f>
        <v>0</v>
      </c>
      <c r="J109" s="53"/>
    </row>
    <row r="110" spans="1:10" ht="12.75" customHeight="1">
      <c r="A110" s="19"/>
      <c r="B110" s="24"/>
      <c r="C110" s="50" t="s">
        <v>108</v>
      </c>
      <c r="D110" s="51"/>
      <c r="E110" s="51"/>
      <c r="F110" s="51"/>
      <c r="G110" s="51"/>
      <c r="H110" s="51"/>
      <c r="I110" s="52"/>
      <c r="J110" s="53"/>
    </row>
    <row r="111" spans="1:10" ht="12.75" customHeight="1">
      <c r="A111" s="19"/>
      <c r="B111" s="22">
        <f>B109+1</f>
        <v>40</v>
      </c>
      <c r="C111" s="54"/>
      <c r="D111" s="55"/>
      <c r="E111" s="56" t="s">
        <v>29</v>
      </c>
      <c r="F111" s="57">
        <v>25</v>
      </c>
      <c r="G111" s="58"/>
      <c r="H111" s="59"/>
      <c r="I111" s="60">
        <f>F111*G111</f>
        <v>0</v>
      </c>
      <c r="J111" s="53"/>
    </row>
    <row r="112" spans="1:10" ht="12.75" customHeight="1">
      <c r="A112" s="19"/>
      <c r="B112" s="24"/>
      <c r="C112" s="50" t="s">
        <v>109</v>
      </c>
      <c r="D112" s="51"/>
      <c r="E112" s="51"/>
      <c r="F112" s="51"/>
      <c r="G112" s="51"/>
      <c r="H112" s="51"/>
      <c r="I112" s="52"/>
      <c r="J112" s="53"/>
    </row>
    <row r="113" spans="1:10" ht="12.75" customHeight="1">
      <c r="A113" s="19"/>
      <c r="B113" s="22">
        <f>B111+1</f>
        <v>41</v>
      </c>
      <c r="C113" s="54"/>
      <c r="D113" s="55"/>
      <c r="E113" s="56" t="s">
        <v>29</v>
      </c>
      <c r="F113" s="57">
        <v>25</v>
      </c>
      <c r="G113" s="58"/>
      <c r="H113" s="59"/>
      <c r="I113" s="60">
        <f>F113*G113</f>
        <v>0</v>
      </c>
      <c r="J113" s="53"/>
    </row>
    <row r="114" spans="1:10" ht="12.75" customHeight="1">
      <c r="A114" s="19"/>
      <c r="B114" s="24"/>
      <c r="C114" s="50" t="s">
        <v>372</v>
      </c>
      <c r="D114" s="51"/>
      <c r="E114" s="51"/>
      <c r="F114" s="51"/>
      <c r="G114" s="51"/>
      <c r="H114" s="51"/>
      <c r="I114" s="52"/>
      <c r="J114" s="53"/>
    </row>
    <row r="115" spans="1:10" ht="12.75" customHeight="1" thickBot="1">
      <c r="A115" s="19"/>
      <c r="B115" s="22">
        <f>B113+1</f>
        <v>42</v>
      </c>
      <c r="C115" s="54"/>
      <c r="D115" s="55"/>
      <c r="E115" s="56" t="s">
        <v>29</v>
      </c>
      <c r="F115" s="57">
        <v>125</v>
      </c>
      <c r="G115" s="58"/>
      <c r="H115" s="59"/>
      <c r="I115" s="61">
        <f>F115*G115</f>
        <v>0</v>
      </c>
      <c r="J115" s="41">
        <v>400</v>
      </c>
    </row>
    <row r="116" spans="1:10" ht="18" customHeight="1" thickBot="1">
      <c r="A116" s="42"/>
      <c r="B116" s="43"/>
      <c r="C116" s="43"/>
      <c r="D116" s="44"/>
      <c r="E116" s="62"/>
      <c r="F116" s="62" t="s">
        <v>12</v>
      </c>
      <c r="G116" s="47" t="str">
        <f>A106</f>
        <v>B15</v>
      </c>
      <c r="H116" s="48"/>
      <c r="I116" s="49">
        <f>SUM(I107:I115)</f>
        <v>0</v>
      </c>
      <c r="J116" s="26"/>
    </row>
    <row r="117" spans="1:10" ht="24" customHeight="1">
      <c r="A117" s="20" t="s">
        <v>110</v>
      </c>
      <c r="B117" s="31"/>
      <c r="C117" s="125" t="s">
        <v>373</v>
      </c>
      <c r="D117" s="125"/>
      <c r="E117" s="125"/>
      <c r="F117" s="125"/>
      <c r="G117" s="125"/>
      <c r="H117" s="125"/>
      <c r="I117" s="126"/>
      <c r="J117" s="34"/>
    </row>
    <row r="118" spans="1:10" ht="12.75" customHeight="1" thickBot="1">
      <c r="A118" s="4"/>
      <c r="B118" s="21">
        <v>43</v>
      </c>
      <c r="C118" s="35"/>
      <c r="D118" s="35"/>
      <c r="E118" s="36" t="s">
        <v>29</v>
      </c>
      <c r="F118" s="37">
        <v>210</v>
      </c>
      <c r="G118" s="38"/>
      <c r="H118" s="39"/>
      <c r="I118" s="40">
        <f>F118*G118</f>
        <v>0</v>
      </c>
      <c r="J118" s="41">
        <v>100</v>
      </c>
    </row>
    <row r="119" spans="1:10" ht="18" customHeight="1" thickBot="1">
      <c r="A119" s="42"/>
      <c r="B119" s="43"/>
      <c r="C119" s="43"/>
      <c r="D119" s="44"/>
      <c r="E119" s="45"/>
      <c r="F119" s="46" t="s">
        <v>12</v>
      </c>
      <c r="G119" s="47" t="str">
        <f>A117</f>
        <v>B16</v>
      </c>
      <c r="H119" s="48"/>
      <c r="I119" s="49">
        <f>SUM(I118)</f>
        <v>0</v>
      </c>
      <c r="J119" s="25"/>
    </row>
    <row r="120" spans="1:10" ht="12.75" customHeight="1">
      <c r="A120" s="20" t="s">
        <v>111</v>
      </c>
      <c r="B120" s="31"/>
      <c r="C120" s="32" t="s">
        <v>374</v>
      </c>
      <c r="D120" s="33"/>
      <c r="E120" s="33"/>
      <c r="F120" s="33"/>
      <c r="G120" s="33"/>
      <c r="H120" s="33"/>
      <c r="I120" s="33"/>
      <c r="J120" s="34"/>
    </row>
    <row r="121" spans="1:10" ht="12.75" customHeight="1" thickBot="1">
      <c r="A121" s="4"/>
      <c r="B121" s="21">
        <v>44</v>
      </c>
      <c r="C121" s="35"/>
      <c r="D121" s="35"/>
      <c r="E121" s="36" t="s">
        <v>29</v>
      </c>
      <c r="F121" s="37">
        <v>53</v>
      </c>
      <c r="G121" s="38"/>
      <c r="H121" s="39"/>
      <c r="I121" s="40">
        <f>F121*G121</f>
        <v>0</v>
      </c>
      <c r="J121" s="41">
        <v>20</v>
      </c>
    </row>
    <row r="122" spans="1:10" ht="18" customHeight="1" thickBot="1">
      <c r="A122" s="42"/>
      <c r="B122" s="43"/>
      <c r="C122" s="43"/>
      <c r="D122" s="44"/>
      <c r="E122" s="45"/>
      <c r="F122" s="46" t="s">
        <v>12</v>
      </c>
      <c r="G122" s="47" t="str">
        <f>A120</f>
        <v>B17</v>
      </c>
      <c r="H122" s="48"/>
      <c r="I122" s="49">
        <f>SUM(I121)</f>
        <v>0</v>
      </c>
      <c r="J122" s="25"/>
    </row>
    <row r="123" spans="1:10" ht="12.75" customHeight="1">
      <c r="A123" s="20" t="s">
        <v>112</v>
      </c>
      <c r="B123" s="31"/>
      <c r="C123" s="32" t="s">
        <v>375</v>
      </c>
      <c r="D123" s="33"/>
      <c r="E123" s="33"/>
      <c r="F123" s="33"/>
      <c r="G123" s="33"/>
      <c r="H123" s="33"/>
      <c r="I123" s="33"/>
      <c r="J123" s="34"/>
    </row>
    <row r="124" spans="1:10" ht="12.75" customHeight="1" thickBot="1">
      <c r="A124" s="4"/>
      <c r="B124" s="21">
        <v>45</v>
      </c>
      <c r="C124" s="35"/>
      <c r="D124" s="35"/>
      <c r="E124" s="36" t="s">
        <v>29</v>
      </c>
      <c r="F124" s="37">
        <v>42</v>
      </c>
      <c r="G124" s="38"/>
      <c r="H124" s="39"/>
      <c r="I124" s="40">
        <f>F124*G124</f>
        <v>0</v>
      </c>
      <c r="J124" s="41">
        <v>5</v>
      </c>
    </row>
    <row r="125" spans="1:10" ht="18" customHeight="1" thickBot="1">
      <c r="A125" s="42"/>
      <c r="B125" s="43"/>
      <c r="C125" s="43"/>
      <c r="D125" s="44"/>
      <c r="E125" s="45"/>
      <c r="F125" s="46" t="s">
        <v>12</v>
      </c>
      <c r="G125" s="47" t="str">
        <f>A123</f>
        <v>B18</v>
      </c>
      <c r="H125" s="48"/>
      <c r="I125" s="49">
        <f>SUM(I124)</f>
        <v>0</v>
      </c>
      <c r="J125" s="25"/>
    </row>
    <row r="126" spans="1:10" ht="12.75" customHeight="1">
      <c r="A126" s="23" t="s">
        <v>113</v>
      </c>
      <c r="B126" s="24"/>
      <c r="C126" s="50" t="s">
        <v>376</v>
      </c>
      <c r="D126" s="51"/>
      <c r="E126" s="51"/>
      <c r="F126" s="51"/>
      <c r="G126" s="51"/>
      <c r="H126" s="51"/>
      <c r="I126" s="52"/>
      <c r="J126" s="53"/>
    </row>
    <row r="127" spans="1:10" ht="12.75" customHeight="1">
      <c r="A127" s="4"/>
      <c r="B127" s="22">
        <v>46</v>
      </c>
      <c r="C127" s="54"/>
      <c r="D127" s="55"/>
      <c r="E127" s="56" t="s">
        <v>29</v>
      </c>
      <c r="F127" s="57">
        <v>42</v>
      </c>
      <c r="G127" s="58"/>
      <c r="H127" s="59"/>
      <c r="I127" s="60">
        <f>F127*G127</f>
        <v>0</v>
      </c>
      <c r="J127" s="53"/>
    </row>
    <row r="128" spans="1:10" ht="12.75" customHeight="1">
      <c r="A128" s="19"/>
      <c r="B128" s="24"/>
      <c r="C128" s="50" t="s">
        <v>377</v>
      </c>
      <c r="D128" s="51"/>
      <c r="E128" s="51"/>
      <c r="F128" s="51"/>
      <c r="G128" s="51"/>
      <c r="H128" s="51"/>
      <c r="I128" s="52"/>
      <c r="J128" s="53"/>
    </row>
    <row r="129" spans="1:10" ht="12.75" customHeight="1">
      <c r="A129" s="19"/>
      <c r="B129" s="22">
        <f>B127+1</f>
        <v>47</v>
      </c>
      <c r="C129" s="54"/>
      <c r="D129" s="55"/>
      <c r="E129" s="56" t="s">
        <v>29</v>
      </c>
      <c r="F129" s="57">
        <v>550</v>
      </c>
      <c r="G129" s="58"/>
      <c r="H129" s="59"/>
      <c r="I129" s="60">
        <f>F129*G129</f>
        <v>0</v>
      </c>
      <c r="J129" s="53"/>
    </row>
    <row r="130" spans="1:10" ht="12.75" customHeight="1">
      <c r="A130" s="19"/>
      <c r="B130" s="24"/>
      <c r="C130" s="50" t="s">
        <v>378</v>
      </c>
      <c r="D130" s="51"/>
      <c r="E130" s="51"/>
      <c r="F130" s="51"/>
      <c r="G130" s="51"/>
      <c r="H130" s="51"/>
      <c r="I130" s="52"/>
      <c r="J130" s="53"/>
    </row>
    <row r="131" spans="1:10" ht="12.75" customHeight="1">
      <c r="A131" s="19"/>
      <c r="B131" s="22">
        <f>B129+1</f>
        <v>48</v>
      </c>
      <c r="C131" s="54"/>
      <c r="D131" s="55"/>
      <c r="E131" s="56" t="s">
        <v>29</v>
      </c>
      <c r="F131" s="57">
        <v>6</v>
      </c>
      <c r="G131" s="58"/>
      <c r="H131" s="59"/>
      <c r="I131" s="60">
        <f>F131*G131</f>
        <v>0</v>
      </c>
      <c r="J131" s="53"/>
    </row>
    <row r="132" spans="1:10" ht="12.75" customHeight="1">
      <c r="A132" s="19"/>
      <c r="B132" s="24"/>
      <c r="C132" s="50" t="s">
        <v>379</v>
      </c>
      <c r="D132" s="51"/>
      <c r="E132" s="51"/>
      <c r="F132" s="51"/>
      <c r="G132" s="51"/>
      <c r="H132" s="51"/>
      <c r="I132" s="52"/>
      <c r="J132" s="53"/>
    </row>
    <row r="133" spans="1:10" ht="12.75" customHeight="1">
      <c r="A133" s="19"/>
      <c r="B133" s="22">
        <f>B131+1</f>
        <v>49</v>
      </c>
      <c r="C133" s="54"/>
      <c r="D133" s="55"/>
      <c r="E133" s="56" t="s">
        <v>29</v>
      </c>
      <c r="F133" s="57">
        <v>62</v>
      </c>
      <c r="G133" s="58"/>
      <c r="H133" s="59"/>
      <c r="I133" s="60">
        <f>F133*G133</f>
        <v>0</v>
      </c>
      <c r="J133" s="53"/>
    </row>
    <row r="134" spans="1:10" ht="12.75" customHeight="1">
      <c r="A134" s="19"/>
      <c r="B134" s="24"/>
      <c r="C134" s="50" t="s">
        <v>380</v>
      </c>
      <c r="D134" s="51"/>
      <c r="E134" s="51"/>
      <c r="F134" s="51"/>
      <c r="G134" s="51"/>
      <c r="H134" s="51"/>
      <c r="I134" s="52"/>
      <c r="J134" s="53"/>
    </row>
    <row r="135" spans="1:10" ht="12.75" customHeight="1">
      <c r="A135" s="19"/>
      <c r="B135" s="22">
        <v>50</v>
      </c>
      <c r="C135" s="54"/>
      <c r="D135" s="55"/>
      <c r="E135" s="56" t="s">
        <v>29</v>
      </c>
      <c r="F135" s="57">
        <v>5</v>
      </c>
      <c r="G135" s="58"/>
      <c r="H135" s="59"/>
      <c r="I135" s="60">
        <f>F135*G135</f>
        <v>0</v>
      </c>
      <c r="J135" s="53"/>
    </row>
    <row r="136" spans="1:10" ht="12.75" customHeight="1">
      <c r="A136" s="19"/>
      <c r="B136" s="24"/>
      <c r="C136" s="50" t="s">
        <v>114</v>
      </c>
      <c r="D136" s="51"/>
      <c r="E136" s="51"/>
      <c r="F136" s="51"/>
      <c r="G136" s="51"/>
      <c r="H136" s="51"/>
      <c r="I136" s="52"/>
      <c r="J136" s="53"/>
    </row>
    <row r="137" spans="1:10" ht="12.75" customHeight="1" thickBot="1">
      <c r="A137" s="19"/>
      <c r="B137" s="22">
        <f>B135+1</f>
        <v>51</v>
      </c>
      <c r="C137" s="54"/>
      <c r="D137" s="55"/>
      <c r="E137" s="56" t="s">
        <v>29</v>
      </c>
      <c r="F137" s="57">
        <v>5</v>
      </c>
      <c r="G137" s="58"/>
      <c r="H137" s="59"/>
      <c r="I137" s="60">
        <f>F137*G137</f>
        <v>0</v>
      </c>
      <c r="J137" s="41">
        <v>100</v>
      </c>
    </row>
    <row r="138" spans="1:10" ht="18" customHeight="1" thickBot="1">
      <c r="A138" s="42"/>
      <c r="B138" s="43"/>
      <c r="C138" s="43"/>
      <c r="D138" s="44"/>
      <c r="E138" s="62"/>
      <c r="F138" s="62" t="s">
        <v>12</v>
      </c>
      <c r="G138" s="47" t="str">
        <f>A126</f>
        <v>B19</v>
      </c>
      <c r="H138" s="48"/>
      <c r="I138" s="49">
        <f>SUM(I127:I137)</f>
        <v>0</v>
      </c>
      <c r="J138" s="26"/>
    </row>
    <row r="139" spans="1:10" ht="12.75" customHeight="1">
      <c r="A139" s="23" t="s">
        <v>116</v>
      </c>
      <c r="B139" s="24"/>
      <c r="C139" s="50" t="s">
        <v>381</v>
      </c>
      <c r="D139" s="51"/>
      <c r="E139" s="51"/>
      <c r="F139" s="51"/>
      <c r="G139" s="51"/>
      <c r="H139" s="51"/>
      <c r="I139" s="52"/>
      <c r="J139" s="53"/>
    </row>
    <row r="140" spans="1:10" ht="12.75" customHeight="1">
      <c r="A140" s="4"/>
      <c r="B140" s="22">
        <v>53</v>
      </c>
      <c r="C140" s="54"/>
      <c r="D140" s="55"/>
      <c r="E140" s="56" t="s">
        <v>29</v>
      </c>
      <c r="F140" s="57">
        <v>50</v>
      </c>
      <c r="G140" s="58"/>
      <c r="H140" s="59"/>
      <c r="I140" s="60">
        <f>F140*G140</f>
        <v>0</v>
      </c>
      <c r="J140" s="53"/>
    </row>
    <row r="141" spans="1:10" ht="12.75" customHeight="1">
      <c r="A141" s="19"/>
      <c r="B141" s="24"/>
      <c r="C141" s="50" t="s">
        <v>117</v>
      </c>
      <c r="D141" s="51"/>
      <c r="E141" s="51"/>
      <c r="F141" s="51"/>
      <c r="G141" s="51"/>
      <c r="H141" s="51"/>
      <c r="I141" s="52"/>
      <c r="J141" s="53"/>
    </row>
    <row r="142" spans="1:10" ht="12.75" customHeight="1">
      <c r="A142" s="19"/>
      <c r="B142" s="22">
        <f>B140+1</f>
        <v>54</v>
      </c>
      <c r="C142" s="54"/>
      <c r="D142" s="55"/>
      <c r="E142" s="56" t="s">
        <v>29</v>
      </c>
      <c r="F142" s="57">
        <v>73</v>
      </c>
      <c r="G142" s="58"/>
      <c r="H142" s="59"/>
      <c r="I142" s="60">
        <f>F142*G142</f>
        <v>0</v>
      </c>
      <c r="J142" s="53"/>
    </row>
    <row r="143" spans="1:10" ht="12.75" customHeight="1">
      <c r="A143" s="19"/>
      <c r="B143" s="24"/>
      <c r="C143" s="50" t="s">
        <v>382</v>
      </c>
      <c r="D143" s="51"/>
      <c r="E143" s="51"/>
      <c r="F143" s="51"/>
      <c r="G143" s="51"/>
      <c r="H143" s="51"/>
      <c r="I143" s="52"/>
      <c r="J143" s="53"/>
    </row>
    <row r="144" spans="1:10" ht="12.75" customHeight="1">
      <c r="A144" s="19"/>
      <c r="B144" s="22">
        <v>55</v>
      </c>
      <c r="C144" s="54"/>
      <c r="D144" s="55"/>
      <c r="E144" s="56" t="s">
        <v>29</v>
      </c>
      <c r="F144" s="57">
        <v>73</v>
      </c>
      <c r="G144" s="58"/>
      <c r="H144" s="59"/>
      <c r="I144" s="60">
        <f>F144*G144</f>
        <v>0</v>
      </c>
      <c r="J144" s="53"/>
    </row>
    <row r="145" spans="1:10" ht="12.75" customHeight="1">
      <c r="A145" s="19"/>
      <c r="B145" s="24"/>
      <c r="C145" s="50" t="s">
        <v>383</v>
      </c>
      <c r="D145" s="51"/>
      <c r="E145" s="51"/>
      <c r="F145" s="51"/>
      <c r="G145" s="51"/>
      <c r="H145" s="51"/>
      <c r="I145" s="52"/>
      <c r="J145" s="53"/>
    </row>
    <row r="146" spans="1:10" ht="12.75" customHeight="1" thickBot="1">
      <c r="A146" s="19"/>
      <c r="B146" s="22">
        <f>B144+1</f>
        <v>56</v>
      </c>
      <c r="C146" s="54"/>
      <c r="D146" s="55"/>
      <c r="E146" s="56" t="s">
        <v>118</v>
      </c>
      <c r="F146" s="57">
        <v>10</v>
      </c>
      <c r="G146" s="58"/>
      <c r="H146" s="59"/>
      <c r="I146" s="61">
        <f>F146*G146</f>
        <v>0</v>
      </c>
      <c r="J146" s="41">
        <v>10</v>
      </c>
    </row>
    <row r="147" spans="1:10" ht="18" customHeight="1" thickBot="1">
      <c r="A147" s="42"/>
      <c r="B147" s="43"/>
      <c r="C147" s="43"/>
      <c r="D147" s="44"/>
      <c r="E147" s="62"/>
      <c r="F147" s="62" t="s">
        <v>12</v>
      </c>
      <c r="G147" s="47" t="str">
        <f>A139</f>
        <v>B20</v>
      </c>
      <c r="H147" s="48"/>
      <c r="I147" s="49">
        <f>SUM(I140:I146)</f>
        <v>0</v>
      </c>
      <c r="J147" s="26"/>
    </row>
    <row r="148" spans="1:10" ht="12.75" customHeight="1">
      <c r="A148" s="23" t="s">
        <v>119</v>
      </c>
      <c r="B148" s="24"/>
      <c r="C148" s="50" t="s">
        <v>120</v>
      </c>
      <c r="D148" s="51"/>
      <c r="E148" s="51"/>
      <c r="F148" s="51"/>
      <c r="G148" s="51"/>
      <c r="H148" s="51"/>
      <c r="I148" s="52"/>
      <c r="J148" s="53"/>
    </row>
    <row r="149" spans="1:10" ht="12.75" customHeight="1">
      <c r="A149" s="4"/>
      <c r="B149" s="22">
        <v>57</v>
      </c>
      <c r="C149" s="54"/>
      <c r="D149" s="55"/>
      <c r="E149" s="56" t="s">
        <v>29</v>
      </c>
      <c r="F149" s="57">
        <v>16</v>
      </c>
      <c r="G149" s="58"/>
      <c r="H149" s="59"/>
      <c r="I149" s="60">
        <f>F149*G149</f>
        <v>0</v>
      </c>
      <c r="J149" s="53"/>
    </row>
    <row r="150" spans="1:10" ht="12.75" customHeight="1">
      <c r="A150" s="19"/>
      <c r="B150" s="24"/>
      <c r="C150" s="50" t="s">
        <v>121</v>
      </c>
      <c r="D150" s="51"/>
      <c r="E150" s="51"/>
      <c r="F150" s="51"/>
      <c r="G150" s="51"/>
      <c r="H150" s="51"/>
      <c r="I150" s="52"/>
      <c r="J150" s="53"/>
    </row>
    <row r="151" spans="1:10" ht="12.75" customHeight="1" thickBot="1">
      <c r="A151" s="19"/>
      <c r="B151" s="22">
        <f>B149+1</f>
        <v>58</v>
      </c>
      <c r="C151" s="54"/>
      <c r="D151" s="55"/>
      <c r="E151" s="56" t="s">
        <v>29</v>
      </c>
      <c r="F151" s="57">
        <v>16</v>
      </c>
      <c r="G151" s="58"/>
      <c r="H151" s="59"/>
      <c r="I151" s="61">
        <f>F151*G151</f>
        <v>0</v>
      </c>
      <c r="J151" s="41">
        <v>100</v>
      </c>
    </row>
    <row r="152" spans="1:10" ht="18" customHeight="1" thickBot="1">
      <c r="A152" s="42"/>
      <c r="B152" s="43"/>
      <c r="C152" s="43"/>
      <c r="D152" s="44"/>
      <c r="E152" s="62"/>
      <c r="F152" s="62" t="s">
        <v>12</v>
      </c>
      <c r="G152" s="47" t="s">
        <v>119</v>
      </c>
      <c r="H152" s="48"/>
      <c r="I152" s="49">
        <f>SUM(I149:I151)</f>
        <v>0</v>
      </c>
      <c r="J152" s="26"/>
    </row>
    <row r="153" spans="1:10" ht="12.75" customHeight="1">
      <c r="A153" s="23" t="s">
        <v>122</v>
      </c>
      <c r="B153" s="24"/>
      <c r="C153" s="50" t="s">
        <v>123</v>
      </c>
      <c r="D153" s="51"/>
      <c r="E153" s="51"/>
      <c r="F153" s="51"/>
      <c r="G153" s="51"/>
      <c r="H153" s="51"/>
      <c r="I153" s="52"/>
      <c r="J153" s="53"/>
    </row>
    <row r="154" spans="1:10" ht="12.75" customHeight="1">
      <c r="A154" s="4"/>
      <c r="B154" s="22">
        <v>59</v>
      </c>
      <c r="C154" s="54"/>
      <c r="D154" s="55"/>
      <c r="E154" s="56" t="s">
        <v>29</v>
      </c>
      <c r="F154" s="57">
        <v>6</v>
      </c>
      <c r="G154" s="58"/>
      <c r="H154" s="59"/>
      <c r="I154" s="60">
        <f>F154*G154</f>
        <v>0</v>
      </c>
      <c r="J154" s="53"/>
    </row>
    <row r="155" spans="1:10" ht="12.75" customHeight="1">
      <c r="A155" s="19"/>
      <c r="B155" s="24"/>
      <c r="C155" s="50" t="s">
        <v>124</v>
      </c>
      <c r="D155" s="51"/>
      <c r="E155" s="51"/>
      <c r="F155" s="51"/>
      <c r="G155" s="51"/>
      <c r="H155" s="51"/>
      <c r="I155" s="52"/>
      <c r="J155" s="53"/>
    </row>
    <row r="156" spans="1:10" ht="12.75" customHeight="1" thickBot="1">
      <c r="A156" s="19"/>
      <c r="B156" s="22">
        <f>B154+1</f>
        <v>60</v>
      </c>
      <c r="C156" s="54"/>
      <c r="D156" s="55"/>
      <c r="E156" s="56" t="s">
        <v>29</v>
      </c>
      <c r="F156" s="57">
        <v>5</v>
      </c>
      <c r="G156" s="58"/>
      <c r="H156" s="59"/>
      <c r="I156" s="61">
        <f>F156*G156</f>
        <v>0</v>
      </c>
      <c r="J156" s="41">
        <v>1</v>
      </c>
    </row>
    <row r="157" spans="1:10" ht="18" customHeight="1" thickBot="1">
      <c r="A157" s="42"/>
      <c r="B157" s="43"/>
      <c r="C157" s="43"/>
      <c r="D157" s="44"/>
      <c r="E157" s="62"/>
      <c r="F157" s="62" t="s">
        <v>12</v>
      </c>
      <c r="G157" s="47" t="s">
        <v>122</v>
      </c>
      <c r="H157" s="48"/>
      <c r="I157" s="49">
        <f>SUM(I154:I156)</f>
        <v>0</v>
      </c>
      <c r="J157" s="26"/>
    </row>
    <row r="158" spans="1:10" ht="12.75" customHeight="1">
      <c r="A158" s="23" t="s">
        <v>125</v>
      </c>
      <c r="B158" s="24"/>
      <c r="C158" s="50" t="s">
        <v>126</v>
      </c>
      <c r="D158" s="51"/>
      <c r="E158" s="51"/>
      <c r="F158" s="51"/>
      <c r="G158" s="51"/>
      <c r="H158" s="51"/>
      <c r="I158" s="52"/>
      <c r="J158" s="53"/>
    </row>
    <row r="159" spans="1:10" ht="12.75" customHeight="1">
      <c r="A159" s="4"/>
      <c r="B159" s="22">
        <v>61</v>
      </c>
      <c r="C159" s="54"/>
      <c r="D159" s="55"/>
      <c r="E159" s="56" t="s">
        <v>29</v>
      </c>
      <c r="F159" s="57">
        <v>10</v>
      </c>
      <c r="G159" s="58"/>
      <c r="H159" s="59"/>
      <c r="I159" s="60">
        <f>F159*G159</f>
        <v>0</v>
      </c>
      <c r="J159" s="53"/>
    </row>
    <row r="160" spans="1:10" ht="12.75" customHeight="1">
      <c r="A160" s="19"/>
      <c r="B160" s="24"/>
      <c r="C160" s="50" t="s">
        <v>127</v>
      </c>
      <c r="D160" s="51"/>
      <c r="E160" s="51"/>
      <c r="F160" s="51"/>
      <c r="G160" s="51"/>
      <c r="H160" s="51"/>
      <c r="I160" s="52"/>
      <c r="J160" s="53"/>
    </row>
    <row r="161" spans="1:10" ht="12.75" customHeight="1" thickBot="1">
      <c r="A161" s="19"/>
      <c r="B161" s="22">
        <f>B159+1</f>
        <v>62</v>
      </c>
      <c r="C161" s="54"/>
      <c r="D161" s="55"/>
      <c r="E161" s="56" t="s">
        <v>29</v>
      </c>
      <c r="F161" s="57">
        <v>10</v>
      </c>
      <c r="G161" s="58"/>
      <c r="H161" s="59"/>
      <c r="I161" s="61">
        <f>F161*G161</f>
        <v>0</v>
      </c>
      <c r="J161" s="41">
        <v>2</v>
      </c>
    </row>
    <row r="162" spans="1:10" ht="18" customHeight="1" thickBot="1">
      <c r="A162" s="42"/>
      <c r="B162" s="43"/>
      <c r="C162" s="43"/>
      <c r="D162" s="44"/>
      <c r="E162" s="62"/>
      <c r="F162" s="62" t="s">
        <v>12</v>
      </c>
      <c r="G162" s="47" t="s">
        <v>125</v>
      </c>
      <c r="H162" s="48"/>
      <c r="I162" s="49">
        <f>SUM(I159:I161)</f>
        <v>0</v>
      </c>
      <c r="J162" s="26"/>
    </row>
    <row r="163" spans="1:10" ht="12.75" customHeight="1">
      <c r="A163" s="23" t="s">
        <v>128</v>
      </c>
      <c r="B163" s="24"/>
      <c r="C163" s="50" t="s">
        <v>129</v>
      </c>
      <c r="D163" s="51"/>
      <c r="E163" s="51"/>
      <c r="F163" s="51"/>
      <c r="G163" s="51"/>
      <c r="H163" s="51"/>
      <c r="I163" s="52"/>
      <c r="J163" s="53"/>
    </row>
    <row r="164" spans="1:10" ht="12.75" customHeight="1">
      <c r="A164" s="4"/>
      <c r="B164" s="22">
        <v>63</v>
      </c>
      <c r="C164" s="54"/>
      <c r="D164" s="55"/>
      <c r="E164" s="56" t="s">
        <v>29</v>
      </c>
      <c r="F164" s="57">
        <v>110</v>
      </c>
      <c r="G164" s="58"/>
      <c r="H164" s="59"/>
      <c r="I164" s="60">
        <f>F164*G164</f>
        <v>0</v>
      </c>
      <c r="J164" s="53"/>
    </row>
    <row r="165" spans="1:10" ht="12.75" customHeight="1">
      <c r="A165" s="19"/>
      <c r="B165" s="24"/>
      <c r="C165" s="50" t="s">
        <v>130</v>
      </c>
      <c r="D165" s="51"/>
      <c r="E165" s="51"/>
      <c r="F165" s="51"/>
      <c r="G165" s="51"/>
      <c r="H165" s="51"/>
      <c r="I165" s="52"/>
      <c r="J165" s="53"/>
    </row>
    <row r="166" spans="1:10" ht="12.75" customHeight="1">
      <c r="A166" s="19"/>
      <c r="B166" s="22">
        <v>64</v>
      </c>
      <c r="C166" s="54"/>
      <c r="D166" s="55"/>
      <c r="E166" s="56" t="s">
        <v>29</v>
      </c>
      <c r="F166" s="57">
        <v>180</v>
      </c>
      <c r="G166" s="58"/>
      <c r="H166" s="59"/>
      <c r="I166" s="60">
        <f>F166*G166</f>
        <v>0</v>
      </c>
      <c r="J166" s="53"/>
    </row>
    <row r="167" spans="1:10" ht="12.75" customHeight="1">
      <c r="A167" s="19"/>
      <c r="B167" s="24"/>
      <c r="C167" s="50" t="s">
        <v>131</v>
      </c>
      <c r="D167" s="51"/>
      <c r="E167" s="51"/>
      <c r="F167" s="51"/>
      <c r="G167" s="51"/>
      <c r="H167" s="51"/>
      <c r="I167" s="52"/>
      <c r="J167" s="53"/>
    </row>
    <row r="168" spans="1:10" ht="12.75" customHeight="1" thickBot="1">
      <c r="A168" s="19"/>
      <c r="B168" s="22">
        <f>B166+1</f>
        <v>65</v>
      </c>
      <c r="C168" s="54"/>
      <c r="D168" s="55"/>
      <c r="E168" s="56" t="s">
        <v>29</v>
      </c>
      <c r="F168" s="57">
        <v>450</v>
      </c>
      <c r="G168" s="58"/>
      <c r="H168" s="59"/>
      <c r="I168" s="61">
        <f>F168*G168</f>
        <v>0</v>
      </c>
      <c r="J168" s="41">
        <v>50</v>
      </c>
    </row>
    <row r="169" spans="1:10" ht="19.5" customHeight="1" thickBot="1">
      <c r="A169" s="42"/>
      <c r="B169" s="43"/>
      <c r="C169" s="43"/>
      <c r="D169" s="44"/>
      <c r="E169" s="62"/>
      <c r="F169" s="62" t="s">
        <v>12</v>
      </c>
      <c r="G169" s="47" t="str">
        <f>A163</f>
        <v>B24</v>
      </c>
      <c r="H169" s="48"/>
      <c r="I169" s="49">
        <f>SUM(I164:I168)</f>
        <v>0</v>
      </c>
      <c r="J169" s="26"/>
    </row>
    <row r="170" spans="1:10" ht="12.75" customHeight="1">
      <c r="A170" s="23" t="s">
        <v>132</v>
      </c>
      <c r="B170" s="24"/>
      <c r="C170" s="50" t="s">
        <v>136</v>
      </c>
      <c r="D170" s="51"/>
      <c r="E170" s="51"/>
      <c r="F170" s="51"/>
      <c r="G170" s="51"/>
      <c r="H170" s="51"/>
      <c r="I170" s="52"/>
      <c r="J170" s="53"/>
    </row>
    <row r="171" spans="1:10" ht="12.75" customHeight="1">
      <c r="A171" s="4"/>
      <c r="B171" s="22">
        <v>66</v>
      </c>
      <c r="C171" s="54"/>
      <c r="D171" s="55"/>
      <c r="E171" s="56" t="s">
        <v>29</v>
      </c>
      <c r="F171" s="57">
        <v>240</v>
      </c>
      <c r="G171" s="58"/>
      <c r="H171" s="59"/>
      <c r="I171" s="60">
        <f>F171*G171</f>
        <v>0</v>
      </c>
      <c r="J171" s="53"/>
    </row>
    <row r="172" spans="1:10" ht="12.75" customHeight="1">
      <c r="A172" s="19"/>
      <c r="B172" s="24"/>
      <c r="C172" s="50" t="s">
        <v>137</v>
      </c>
      <c r="D172" s="51"/>
      <c r="E172" s="51"/>
      <c r="F172" s="51"/>
      <c r="G172" s="51"/>
      <c r="H172" s="51"/>
      <c r="I172" s="52"/>
      <c r="J172" s="53"/>
    </row>
    <row r="173" spans="1:10" ht="12.75" customHeight="1" thickBot="1">
      <c r="A173" s="19"/>
      <c r="B173" s="22">
        <f>B171+1</f>
        <v>67</v>
      </c>
      <c r="C173" s="54"/>
      <c r="D173" s="55"/>
      <c r="E173" s="56" t="s">
        <v>29</v>
      </c>
      <c r="F173" s="57">
        <v>78</v>
      </c>
      <c r="G173" s="58"/>
      <c r="H173" s="59"/>
      <c r="I173" s="61">
        <f>F173*G173</f>
        <v>0</v>
      </c>
      <c r="J173" s="41">
        <v>100</v>
      </c>
    </row>
    <row r="174" spans="1:10" ht="18" customHeight="1" thickBot="1">
      <c r="A174" s="42"/>
      <c r="B174" s="43"/>
      <c r="C174" s="43"/>
      <c r="D174" s="44"/>
      <c r="E174" s="62"/>
      <c r="F174" s="62" t="s">
        <v>12</v>
      </c>
      <c r="G174" s="47" t="s">
        <v>135</v>
      </c>
      <c r="H174" s="48"/>
      <c r="I174" s="49">
        <f>SUM(I171:I173)</f>
        <v>0</v>
      </c>
      <c r="J174" s="26"/>
    </row>
    <row r="175" spans="1:10" ht="12.75" customHeight="1">
      <c r="A175" s="23" t="s">
        <v>135</v>
      </c>
      <c r="B175" s="24"/>
      <c r="C175" s="50" t="s">
        <v>139</v>
      </c>
      <c r="D175" s="51"/>
      <c r="E175" s="51"/>
      <c r="F175" s="51"/>
      <c r="G175" s="51"/>
      <c r="H175" s="51"/>
      <c r="I175" s="52"/>
      <c r="J175" s="53"/>
    </row>
    <row r="176" spans="1:10" ht="12.75" customHeight="1">
      <c r="A176" s="4"/>
      <c r="B176" s="22">
        <v>68</v>
      </c>
      <c r="C176" s="54"/>
      <c r="D176" s="55"/>
      <c r="E176" s="56" t="s">
        <v>29</v>
      </c>
      <c r="F176" s="57">
        <v>16</v>
      </c>
      <c r="G176" s="58"/>
      <c r="H176" s="59"/>
      <c r="I176" s="60">
        <f>F176*G176</f>
        <v>0</v>
      </c>
      <c r="J176" s="53"/>
    </row>
    <row r="177" spans="1:10" ht="12.75" customHeight="1">
      <c r="A177" s="19"/>
      <c r="B177" s="24"/>
      <c r="C177" s="50" t="s">
        <v>140</v>
      </c>
      <c r="D177" s="51"/>
      <c r="E177" s="51"/>
      <c r="F177" s="51"/>
      <c r="G177" s="51"/>
      <c r="H177" s="51"/>
      <c r="I177" s="52"/>
      <c r="J177" s="53"/>
    </row>
    <row r="178" spans="1:10" ht="12.75" customHeight="1" thickBot="1">
      <c r="A178" s="19"/>
      <c r="B178" s="22">
        <f>B176+1</f>
        <v>69</v>
      </c>
      <c r="C178" s="54"/>
      <c r="D178" s="55"/>
      <c r="E178" s="56" t="s">
        <v>29</v>
      </c>
      <c r="F178" s="57">
        <v>31</v>
      </c>
      <c r="G178" s="58"/>
      <c r="H178" s="59"/>
      <c r="I178" s="61">
        <f>F178*G178</f>
        <v>0</v>
      </c>
      <c r="J178" s="41">
        <v>5</v>
      </c>
    </row>
    <row r="179" spans="1:10" ht="18" customHeight="1" thickBot="1">
      <c r="A179" s="42"/>
      <c r="B179" s="43"/>
      <c r="C179" s="43"/>
      <c r="D179" s="44"/>
      <c r="E179" s="62"/>
      <c r="F179" s="62" t="s">
        <v>12</v>
      </c>
      <c r="G179" s="47" t="s">
        <v>138</v>
      </c>
      <c r="H179" s="48"/>
      <c r="I179" s="49">
        <f>SUM(I176:I178)</f>
        <v>0</v>
      </c>
      <c r="J179" s="26"/>
    </row>
    <row r="180" spans="1:10" ht="12.75" customHeight="1">
      <c r="A180" s="20" t="s">
        <v>138</v>
      </c>
      <c r="B180" s="31"/>
      <c r="C180" s="32" t="s">
        <v>142</v>
      </c>
      <c r="D180" s="33"/>
      <c r="E180" s="33"/>
      <c r="F180" s="33"/>
      <c r="G180" s="33"/>
      <c r="H180" s="33"/>
      <c r="I180" s="33"/>
      <c r="J180" s="34"/>
    </row>
    <row r="181" spans="1:10" ht="12.75" customHeight="1" thickBot="1">
      <c r="A181" s="4"/>
      <c r="B181" s="21">
        <v>70</v>
      </c>
      <c r="C181" s="35"/>
      <c r="D181" s="35"/>
      <c r="E181" s="36" t="s">
        <v>29</v>
      </c>
      <c r="F181" s="37">
        <v>6</v>
      </c>
      <c r="G181" s="38"/>
      <c r="H181" s="39"/>
      <c r="I181" s="40">
        <f>F181*G181</f>
        <v>0</v>
      </c>
      <c r="J181" s="41">
        <v>2</v>
      </c>
    </row>
    <row r="182" spans="1:10" ht="18" customHeight="1" thickBot="1">
      <c r="A182" s="42"/>
      <c r="B182" s="43"/>
      <c r="C182" s="43"/>
      <c r="D182" s="44"/>
      <c r="E182" s="45"/>
      <c r="F182" s="46" t="s">
        <v>12</v>
      </c>
      <c r="G182" s="47" t="str">
        <f>A180</f>
        <v>B27</v>
      </c>
      <c r="H182" s="48"/>
      <c r="I182" s="49">
        <f>SUM(I181)</f>
        <v>0</v>
      </c>
      <c r="J182" s="25"/>
    </row>
    <row r="183" spans="1:10" ht="12.75" customHeight="1">
      <c r="A183" s="20" t="s">
        <v>141</v>
      </c>
      <c r="B183" s="31"/>
      <c r="C183" s="32" t="s">
        <v>144</v>
      </c>
      <c r="D183" s="33"/>
      <c r="E183" s="33"/>
      <c r="F183" s="33"/>
      <c r="G183" s="33"/>
      <c r="H183" s="33"/>
      <c r="I183" s="33"/>
      <c r="J183" s="34"/>
    </row>
    <row r="184" spans="1:10" ht="12.75" customHeight="1" thickBot="1">
      <c r="A184" s="4"/>
      <c r="B184" s="21">
        <v>71</v>
      </c>
      <c r="C184" s="35"/>
      <c r="D184" s="35"/>
      <c r="E184" s="36" t="s">
        <v>29</v>
      </c>
      <c r="F184" s="37">
        <v>21</v>
      </c>
      <c r="G184" s="38"/>
      <c r="H184" s="39"/>
      <c r="I184" s="40">
        <f>F184*G184</f>
        <v>0</v>
      </c>
      <c r="J184" s="41">
        <v>50</v>
      </c>
    </row>
    <row r="185" spans="1:10" ht="18" customHeight="1" thickBot="1">
      <c r="A185" s="42"/>
      <c r="B185" s="43"/>
      <c r="C185" s="43"/>
      <c r="D185" s="44"/>
      <c r="E185" s="45"/>
      <c r="F185" s="46" t="s">
        <v>12</v>
      </c>
      <c r="G185" s="47" t="str">
        <f>A183</f>
        <v>B28</v>
      </c>
      <c r="H185" s="48"/>
      <c r="I185" s="49">
        <f>SUM(I184)</f>
        <v>0</v>
      </c>
      <c r="J185" s="25"/>
    </row>
    <row r="186" spans="1:10" ht="12.75" customHeight="1">
      <c r="A186" s="23" t="s">
        <v>143</v>
      </c>
      <c r="B186" s="24"/>
      <c r="C186" s="50" t="s">
        <v>145</v>
      </c>
      <c r="D186" s="51"/>
      <c r="E186" s="51"/>
      <c r="F186" s="51"/>
      <c r="G186" s="51"/>
      <c r="H186" s="51"/>
      <c r="I186" s="52"/>
      <c r="J186" s="53"/>
    </row>
    <row r="187" spans="1:10" ht="12.75" customHeight="1">
      <c r="A187" s="4"/>
      <c r="B187" s="22">
        <v>72</v>
      </c>
      <c r="C187" s="54"/>
      <c r="D187" s="55"/>
      <c r="E187" s="56" t="s">
        <v>29</v>
      </c>
      <c r="F187" s="57">
        <v>110</v>
      </c>
      <c r="G187" s="58"/>
      <c r="H187" s="59"/>
      <c r="I187" s="60">
        <f>F187*G187</f>
        <v>0</v>
      </c>
      <c r="J187" s="53"/>
    </row>
    <row r="188" spans="1:10" ht="12.75" customHeight="1">
      <c r="A188" s="19"/>
      <c r="B188" s="24"/>
      <c r="C188" s="50" t="s">
        <v>146</v>
      </c>
      <c r="D188" s="51"/>
      <c r="E188" s="51"/>
      <c r="F188" s="51"/>
      <c r="G188" s="51"/>
      <c r="H188" s="51"/>
      <c r="I188" s="52"/>
      <c r="J188" s="53"/>
    </row>
    <row r="189" spans="1:10" ht="12.75" customHeight="1">
      <c r="A189" s="19"/>
      <c r="B189" s="22">
        <v>73</v>
      </c>
      <c r="C189" s="54"/>
      <c r="D189" s="55"/>
      <c r="E189" s="56" t="s">
        <v>29</v>
      </c>
      <c r="F189" s="57">
        <v>2370</v>
      </c>
      <c r="G189" s="58"/>
      <c r="H189" s="59"/>
      <c r="I189" s="60">
        <f>F189*G189</f>
        <v>0</v>
      </c>
      <c r="J189" s="53"/>
    </row>
    <row r="190" spans="1:10" ht="12.75" customHeight="1">
      <c r="A190" s="19"/>
      <c r="B190" s="24"/>
      <c r="C190" s="50" t="s">
        <v>147</v>
      </c>
      <c r="D190" s="51"/>
      <c r="E190" s="51"/>
      <c r="F190" s="51"/>
      <c r="G190" s="51"/>
      <c r="H190" s="51"/>
      <c r="I190" s="52"/>
      <c r="J190" s="53"/>
    </row>
    <row r="191" spans="1:10" ht="12.75" customHeight="1" thickBot="1">
      <c r="A191" s="19"/>
      <c r="B191" s="22">
        <f>B189+1</f>
        <v>74</v>
      </c>
      <c r="C191" s="54"/>
      <c r="D191" s="55"/>
      <c r="E191" s="56" t="s">
        <v>29</v>
      </c>
      <c r="F191" s="57">
        <v>26</v>
      </c>
      <c r="G191" s="58"/>
      <c r="H191" s="59"/>
      <c r="I191" s="61">
        <f>F191*G191</f>
        <v>0</v>
      </c>
      <c r="J191" s="41">
        <v>500</v>
      </c>
    </row>
    <row r="192" spans="1:10" ht="18" customHeight="1" thickBot="1">
      <c r="A192" s="42"/>
      <c r="B192" s="43"/>
      <c r="C192" s="43"/>
      <c r="D192" s="44"/>
      <c r="E192" s="62"/>
      <c r="F192" s="62" t="s">
        <v>12</v>
      </c>
      <c r="G192" s="47" t="str">
        <f>A186</f>
        <v>B29</v>
      </c>
      <c r="H192" s="48"/>
      <c r="I192" s="49">
        <f>SUM(I187:I191)</f>
        <v>0</v>
      </c>
      <c r="J192" s="26"/>
    </row>
    <row r="193" spans="1:10" ht="12.75" customHeight="1">
      <c r="A193" s="20" t="s">
        <v>51</v>
      </c>
      <c r="B193" s="31"/>
      <c r="C193" s="32" t="s">
        <v>56</v>
      </c>
      <c r="D193" s="33"/>
      <c r="E193" s="33"/>
      <c r="F193" s="33"/>
      <c r="G193" s="33"/>
      <c r="H193" s="33"/>
      <c r="I193" s="33"/>
      <c r="J193" s="34"/>
    </row>
    <row r="194" spans="1:10" ht="12.75" customHeight="1" thickBot="1">
      <c r="A194" s="4"/>
      <c r="B194" s="21">
        <v>75</v>
      </c>
      <c r="C194" s="35"/>
      <c r="D194" s="35"/>
      <c r="E194" s="36" t="s">
        <v>29</v>
      </c>
      <c r="F194" s="37">
        <v>40</v>
      </c>
      <c r="G194" s="38"/>
      <c r="H194" s="39"/>
      <c r="I194" s="40">
        <f>F194*G194</f>
        <v>0</v>
      </c>
      <c r="J194" s="41">
        <v>3</v>
      </c>
    </row>
    <row r="195" spans="1:10" ht="18" customHeight="1" thickBot="1">
      <c r="A195" s="42"/>
      <c r="B195" s="43"/>
      <c r="C195" s="43"/>
      <c r="D195" s="44"/>
      <c r="E195" s="45"/>
      <c r="F195" s="46" t="s">
        <v>12</v>
      </c>
      <c r="G195" s="47" t="str">
        <f>A193</f>
        <v>B30</v>
      </c>
      <c r="H195" s="48"/>
      <c r="I195" s="49">
        <f>SUM(I194)</f>
        <v>0</v>
      </c>
      <c r="J195" s="25"/>
    </row>
    <row r="196" spans="1:10" ht="12.75" customHeight="1">
      <c r="A196" s="23" t="s">
        <v>52</v>
      </c>
      <c r="B196" s="24"/>
      <c r="C196" s="50" t="s">
        <v>57</v>
      </c>
      <c r="D196" s="51"/>
      <c r="E196" s="51"/>
      <c r="F196" s="51"/>
      <c r="G196" s="51"/>
      <c r="H196" s="51"/>
      <c r="I196" s="52"/>
      <c r="J196" s="53"/>
    </row>
    <row r="197" spans="1:10" ht="12.75" customHeight="1">
      <c r="A197" s="4"/>
      <c r="B197" s="22">
        <v>76</v>
      </c>
      <c r="C197" s="54"/>
      <c r="D197" s="55"/>
      <c r="E197" s="56" t="s">
        <v>29</v>
      </c>
      <c r="F197" s="57">
        <v>3300</v>
      </c>
      <c r="G197" s="58"/>
      <c r="H197" s="59"/>
      <c r="I197" s="60">
        <f>F197*G197</f>
        <v>0</v>
      </c>
      <c r="J197" s="53"/>
    </row>
    <row r="198" spans="1:10" ht="12.75" customHeight="1">
      <c r="A198" s="19"/>
      <c r="B198" s="24"/>
      <c r="C198" s="50" t="s">
        <v>58</v>
      </c>
      <c r="D198" s="51"/>
      <c r="E198" s="51"/>
      <c r="F198" s="51"/>
      <c r="G198" s="51"/>
      <c r="H198" s="51"/>
      <c r="I198" s="52"/>
      <c r="J198" s="53"/>
    </row>
    <row r="199" spans="1:10" ht="12.75" customHeight="1">
      <c r="A199" s="19"/>
      <c r="B199" s="22">
        <f>B197+1</f>
        <v>77</v>
      </c>
      <c r="C199" s="54"/>
      <c r="D199" s="55"/>
      <c r="E199" s="56" t="s">
        <v>29</v>
      </c>
      <c r="F199" s="57">
        <v>2640</v>
      </c>
      <c r="G199" s="58"/>
      <c r="H199" s="59"/>
      <c r="I199" s="60">
        <f>F199*G199</f>
        <v>0</v>
      </c>
      <c r="J199" s="53">
        <v>1000</v>
      </c>
    </row>
    <row r="200" spans="1:10" ht="12.75" customHeight="1">
      <c r="A200" s="19"/>
      <c r="B200" s="24"/>
      <c r="C200" s="50" t="s">
        <v>59</v>
      </c>
      <c r="D200" s="51"/>
      <c r="E200" s="51"/>
      <c r="F200" s="51"/>
      <c r="G200" s="51"/>
      <c r="H200" s="51"/>
      <c r="I200" s="52"/>
      <c r="J200" s="53"/>
    </row>
    <row r="201" spans="1:10" ht="12.75" customHeight="1" thickBot="1">
      <c r="A201" s="19"/>
      <c r="B201" s="22">
        <f>B199+1</f>
        <v>78</v>
      </c>
      <c r="C201" s="54"/>
      <c r="D201" s="55"/>
      <c r="E201" s="56" t="s">
        <v>29</v>
      </c>
      <c r="F201" s="57">
        <v>2820</v>
      </c>
      <c r="G201" s="58"/>
      <c r="H201" s="59"/>
      <c r="I201" s="61">
        <f>F201*G201</f>
        <v>0</v>
      </c>
      <c r="J201" s="41"/>
    </row>
    <row r="202" spans="1:10" ht="18" customHeight="1" thickBot="1">
      <c r="A202" s="42"/>
      <c r="B202" s="43"/>
      <c r="C202" s="43"/>
      <c r="D202" s="44"/>
      <c r="E202" s="62"/>
      <c r="F202" s="62" t="s">
        <v>12</v>
      </c>
      <c r="G202" s="47" t="str">
        <f>A196</f>
        <v>B31</v>
      </c>
      <c r="H202" s="48"/>
      <c r="I202" s="49">
        <f>SUM(I197:I201)</f>
        <v>0</v>
      </c>
      <c r="J202" s="26"/>
    </row>
    <row r="203" spans="1:10" ht="12.75" customHeight="1">
      <c r="A203" s="23" t="s">
        <v>53</v>
      </c>
      <c r="B203" s="24"/>
      <c r="C203" s="50" t="s">
        <v>60</v>
      </c>
      <c r="D203" s="51"/>
      <c r="E203" s="51"/>
      <c r="F203" s="51"/>
      <c r="G203" s="51"/>
      <c r="H203" s="51"/>
      <c r="I203" s="52"/>
      <c r="J203" s="53"/>
    </row>
    <row r="204" spans="1:10" ht="12.75" customHeight="1">
      <c r="A204" s="4"/>
      <c r="B204" s="22">
        <v>79</v>
      </c>
      <c r="C204" s="54"/>
      <c r="D204" s="55"/>
      <c r="E204" s="56" t="s">
        <v>29</v>
      </c>
      <c r="F204" s="57">
        <v>36</v>
      </c>
      <c r="G204" s="58"/>
      <c r="H204" s="59"/>
      <c r="I204" s="60">
        <f>F204*G204</f>
        <v>0</v>
      </c>
      <c r="J204" s="53"/>
    </row>
    <row r="205" spans="1:10" ht="12.75" customHeight="1">
      <c r="A205" s="19"/>
      <c r="B205" s="24"/>
      <c r="C205" s="50" t="s">
        <v>61</v>
      </c>
      <c r="D205" s="51"/>
      <c r="E205" s="51"/>
      <c r="F205" s="51"/>
      <c r="G205" s="51"/>
      <c r="H205" s="51"/>
      <c r="I205" s="52"/>
      <c r="J205" s="53">
        <v>7</v>
      </c>
    </row>
    <row r="206" spans="1:10" ht="12.75" customHeight="1" thickBot="1">
      <c r="A206" s="19"/>
      <c r="B206" s="22">
        <f>B204+1</f>
        <v>80</v>
      </c>
      <c r="C206" s="54"/>
      <c r="D206" s="55"/>
      <c r="E206" s="56" t="s">
        <v>29</v>
      </c>
      <c r="F206" s="57">
        <v>57</v>
      </c>
      <c r="G206" s="58"/>
      <c r="H206" s="59"/>
      <c r="I206" s="61">
        <f>F206*G206</f>
        <v>0</v>
      </c>
      <c r="J206" s="41"/>
    </row>
    <row r="207" spans="1:10" ht="18" customHeight="1" thickBot="1">
      <c r="A207" s="42"/>
      <c r="B207" s="43"/>
      <c r="C207" s="43"/>
      <c r="D207" s="44"/>
      <c r="E207" s="62"/>
      <c r="F207" s="62" t="s">
        <v>12</v>
      </c>
      <c r="G207" s="47" t="str">
        <f>A203</f>
        <v>B32</v>
      </c>
      <c r="H207" s="48"/>
      <c r="I207" s="49">
        <f>SUM(I204:I206)</f>
        <v>0</v>
      </c>
      <c r="J207" s="26"/>
    </row>
    <row r="208" spans="1:10" ht="12.75" customHeight="1">
      <c r="A208" s="20" t="s">
        <v>54</v>
      </c>
      <c r="B208" s="31"/>
      <c r="C208" s="32" t="s">
        <v>62</v>
      </c>
      <c r="D208" s="33"/>
      <c r="E208" s="33"/>
      <c r="F208" s="33"/>
      <c r="G208" s="33"/>
      <c r="H208" s="33"/>
      <c r="I208" s="33"/>
      <c r="J208" s="34"/>
    </row>
    <row r="209" spans="1:10" ht="12.75" customHeight="1" thickBot="1">
      <c r="A209" s="4"/>
      <c r="B209" s="21">
        <v>81</v>
      </c>
      <c r="C209" s="35"/>
      <c r="D209" s="35"/>
      <c r="E209" s="36" t="s">
        <v>29</v>
      </c>
      <c r="F209" s="37">
        <v>130</v>
      </c>
      <c r="G209" s="38"/>
      <c r="H209" s="39"/>
      <c r="I209" s="40">
        <f>F209*G209</f>
        <v>0</v>
      </c>
      <c r="J209" s="41">
        <v>40</v>
      </c>
    </row>
    <row r="210" spans="1:10" ht="18" customHeight="1" thickBot="1">
      <c r="A210" s="42"/>
      <c r="B210" s="43"/>
      <c r="C210" s="43"/>
      <c r="D210" s="44"/>
      <c r="E210" s="45"/>
      <c r="F210" s="46" t="s">
        <v>12</v>
      </c>
      <c r="G210" s="47" t="str">
        <f>A208</f>
        <v>B33</v>
      </c>
      <c r="H210" s="48"/>
      <c r="I210" s="49">
        <f>SUM(I209)</f>
        <v>0</v>
      </c>
      <c r="J210" s="25"/>
    </row>
    <row r="211" spans="1:10" ht="12.75" customHeight="1">
      <c r="A211" s="23" t="s">
        <v>55</v>
      </c>
      <c r="B211" s="24"/>
      <c r="C211" s="50" t="s">
        <v>63</v>
      </c>
      <c r="D211" s="51"/>
      <c r="E211" s="51"/>
      <c r="F211" s="51"/>
      <c r="G211" s="51"/>
      <c r="H211" s="51"/>
      <c r="I211" s="52"/>
      <c r="J211" s="53"/>
    </row>
    <row r="212" spans="1:10" ht="12.75" customHeight="1">
      <c r="A212" s="4"/>
      <c r="B212" s="22">
        <v>82</v>
      </c>
      <c r="C212" s="54"/>
      <c r="D212" s="55"/>
      <c r="E212" s="56" t="s">
        <v>29</v>
      </c>
      <c r="F212" s="57">
        <v>50</v>
      </c>
      <c r="G212" s="58"/>
      <c r="H212" s="59"/>
      <c r="I212" s="60">
        <f>F212*G212</f>
        <v>0</v>
      </c>
      <c r="J212" s="53"/>
    </row>
    <row r="213" spans="1:10" ht="12.75" customHeight="1">
      <c r="A213" s="19"/>
      <c r="B213" s="24"/>
      <c r="C213" s="50" t="s">
        <v>64</v>
      </c>
      <c r="D213" s="51"/>
      <c r="E213" s="51"/>
      <c r="F213" s="51"/>
      <c r="G213" s="51"/>
      <c r="H213" s="51"/>
      <c r="I213" s="52"/>
      <c r="J213" s="53"/>
    </row>
    <row r="214" spans="1:10" ht="12.75" customHeight="1">
      <c r="A214" s="19"/>
      <c r="B214" s="22">
        <f>B212+1</f>
        <v>83</v>
      </c>
      <c r="C214" s="54"/>
      <c r="D214" s="55"/>
      <c r="E214" s="56" t="s">
        <v>29</v>
      </c>
      <c r="F214" s="57">
        <v>200</v>
      </c>
      <c r="G214" s="58"/>
      <c r="H214" s="59"/>
      <c r="I214" s="60">
        <f>F214*G214</f>
        <v>0</v>
      </c>
      <c r="J214" s="53"/>
    </row>
    <row r="215" spans="1:10" ht="12.75" customHeight="1">
      <c r="A215" s="19"/>
      <c r="B215" s="24"/>
      <c r="C215" s="50" t="s">
        <v>65</v>
      </c>
      <c r="D215" s="51"/>
      <c r="E215" s="51"/>
      <c r="F215" s="51"/>
      <c r="G215" s="51"/>
      <c r="H215" s="51"/>
      <c r="I215" s="52"/>
      <c r="J215" s="53">
        <v>30</v>
      </c>
    </row>
    <row r="216" spans="1:10" ht="12.75" customHeight="1">
      <c r="A216" s="19"/>
      <c r="B216" s="22">
        <f>B214+1</f>
        <v>84</v>
      </c>
      <c r="C216" s="54"/>
      <c r="D216" s="55"/>
      <c r="E216" s="56" t="s">
        <v>29</v>
      </c>
      <c r="F216" s="57">
        <v>10</v>
      </c>
      <c r="G216" s="58"/>
      <c r="H216" s="59"/>
      <c r="I216" s="60">
        <f>F216*G216</f>
        <v>0</v>
      </c>
      <c r="J216" s="53"/>
    </row>
    <row r="217" spans="1:10" ht="12.75" customHeight="1">
      <c r="A217" s="19"/>
      <c r="B217" s="24"/>
      <c r="C217" s="50" t="s">
        <v>66</v>
      </c>
      <c r="D217" s="51"/>
      <c r="E217" s="51"/>
      <c r="F217" s="51"/>
      <c r="G217" s="51"/>
      <c r="H217" s="51"/>
      <c r="I217" s="52"/>
      <c r="J217" s="53"/>
    </row>
    <row r="218" spans="1:10" ht="12.75" customHeight="1" thickBot="1">
      <c r="A218" s="19"/>
      <c r="B218" s="22">
        <f>B216+1</f>
        <v>85</v>
      </c>
      <c r="C218" s="54"/>
      <c r="D218" s="55"/>
      <c r="E218" s="56" t="s">
        <v>29</v>
      </c>
      <c r="F218" s="57">
        <v>62</v>
      </c>
      <c r="G218" s="58"/>
      <c r="H218" s="59"/>
      <c r="I218" s="61">
        <f>F218*G218</f>
        <v>0</v>
      </c>
      <c r="J218" s="41"/>
    </row>
    <row r="219" spans="1:10" ht="18" customHeight="1" thickBot="1">
      <c r="A219" s="42"/>
      <c r="B219" s="43"/>
      <c r="C219" s="43"/>
      <c r="D219" s="44"/>
      <c r="E219" s="62"/>
      <c r="F219" s="62" t="s">
        <v>12</v>
      </c>
      <c r="G219" s="47" t="str">
        <f>A211</f>
        <v>B34</v>
      </c>
      <c r="H219" s="48"/>
      <c r="I219" s="49">
        <f>SUM(I212:I218)</f>
        <v>0</v>
      </c>
      <c r="J219" s="26"/>
    </row>
    <row r="220" spans="1:10" ht="12.75" customHeight="1">
      <c r="A220" s="23" t="s">
        <v>148</v>
      </c>
      <c r="B220" s="24"/>
      <c r="C220" s="50" t="s">
        <v>67</v>
      </c>
      <c r="D220" s="51"/>
      <c r="E220" s="51"/>
      <c r="F220" s="51"/>
      <c r="G220" s="51"/>
      <c r="H220" s="51"/>
      <c r="I220" s="52"/>
      <c r="J220" s="53"/>
    </row>
    <row r="221" spans="1:10" ht="12.75" customHeight="1">
      <c r="A221" s="4"/>
      <c r="B221" s="22">
        <v>86</v>
      </c>
      <c r="C221" s="54"/>
      <c r="D221" s="55"/>
      <c r="E221" s="56" t="s">
        <v>29</v>
      </c>
      <c r="F221" s="57">
        <v>6</v>
      </c>
      <c r="G221" s="58"/>
      <c r="H221" s="59"/>
      <c r="I221" s="60">
        <f>F221*G221</f>
        <v>0</v>
      </c>
      <c r="J221" s="53"/>
    </row>
    <row r="222" spans="1:10" ht="12.75" customHeight="1">
      <c r="A222" s="19"/>
      <c r="B222" s="24"/>
      <c r="C222" s="50" t="s">
        <v>68</v>
      </c>
      <c r="D222" s="51"/>
      <c r="E222" s="51"/>
      <c r="F222" s="51"/>
      <c r="G222" s="51"/>
      <c r="H222" s="51"/>
      <c r="I222" s="52"/>
      <c r="J222" s="53">
        <v>7</v>
      </c>
    </row>
    <row r="223" spans="1:10" ht="12.75" customHeight="1" thickBot="1">
      <c r="A223" s="19"/>
      <c r="B223" s="22">
        <f>B221+1</f>
        <v>87</v>
      </c>
      <c r="C223" s="54"/>
      <c r="D223" s="55"/>
      <c r="E223" s="56" t="s">
        <v>29</v>
      </c>
      <c r="F223" s="57">
        <v>15</v>
      </c>
      <c r="G223" s="58"/>
      <c r="H223" s="59"/>
      <c r="I223" s="61">
        <f>F223*G223</f>
        <v>0</v>
      </c>
      <c r="J223" s="41"/>
    </row>
    <row r="224" spans="1:10" ht="18" customHeight="1" thickBot="1">
      <c r="A224" s="42"/>
      <c r="B224" s="43"/>
      <c r="C224" s="43"/>
      <c r="D224" s="44"/>
      <c r="E224" s="62"/>
      <c r="F224" s="62" t="s">
        <v>12</v>
      </c>
      <c r="G224" s="47" t="str">
        <f>A220</f>
        <v>B 35</v>
      </c>
      <c r="H224" s="48"/>
      <c r="I224" s="49">
        <f>SUM(I221:I223)</f>
        <v>0</v>
      </c>
      <c r="J224" s="26"/>
    </row>
    <row r="225" spans="1:10" ht="12.75" customHeight="1">
      <c r="A225" s="20" t="s">
        <v>38</v>
      </c>
      <c r="B225" s="31"/>
      <c r="C225" s="32" t="s">
        <v>42</v>
      </c>
      <c r="D225" s="33"/>
      <c r="E225" s="33"/>
      <c r="F225" s="33"/>
      <c r="G225" s="33"/>
      <c r="H225" s="33"/>
      <c r="I225" s="33"/>
      <c r="J225" s="34"/>
    </row>
    <row r="226" spans="1:10" ht="12.75" customHeight="1" thickBot="1">
      <c r="A226" s="4"/>
      <c r="B226" s="21">
        <v>88</v>
      </c>
      <c r="C226" s="35"/>
      <c r="D226" s="35"/>
      <c r="E226" s="36" t="s">
        <v>29</v>
      </c>
      <c r="F226" s="37">
        <v>625</v>
      </c>
      <c r="G226" s="38"/>
      <c r="H226" s="39"/>
      <c r="I226" s="40">
        <f>F226*G226</f>
        <v>0</v>
      </c>
      <c r="J226" s="41">
        <v>100</v>
      </c>
    </row>
    <row r="227" spans="1:10" ht="18" customHeight="1" thickBot="1">
      <c r="A227" s="42"/>
      <c r="B227" s="43"/>
      <c r="C227" s="43"/>
      <c r="D227" s="44"/>
      <c r="E227" s="45"/>
      <c r="F227" s="46" t="s">
        <v>12</v>
      </c>
      <c r="G227" s="47" t="str">
        <f>A225</f>
        <v>B36</v>
      </c>
      <c r="H227" s="48"/>
      <c r="I227" s="49">
        <f>SUM(I226)</f>
        <v>0</v>
      </c>
      <c r="J227" s="25"/>
    </row>
    <row r="228" spans="1:10" ht="12.75" customHeight="1">
      <c r="A228" s="23" t="s">
        <v>39</v>
      </c>
      <c r="B228" s="24"/>
      <c r="C228" s="50" t="s">
        <v>43</v>
      </c>
      <c r="D228" s="51"/>
      <c r="E228" s="51"/>
      <c r="F228" s="51"/>
      <c r="G228" s="51"/>
      <c r="H228" s="51"/>
      <c r="I228" s="52"/>
      <c r="J228" s="53"/>
    </row>
    <row r="229" spans="1:10" ht="12.75" customHeight="1">
      <c r="A229" s="4"/>
      <c r="B229" s="22">
        <v>89</v>
      </c>
      <c r="C229" s="54"/>
      <c r="D229" s="55"/>
      <c r="E229" s="56" t="s">
        <v>29</v>
      </c>
      <c r="F229" s="57">
        <v>125</v>
      </c>
      <c r="G229" s="58"/>
      <c r="H229" s="59"/>
      <c r="I229" s="60">
        <f>F229*G229</f>
        <v>0</v>
      </c>
      <c r="J229" s="53"/>
    </row>
    <row r="230" spans="1:10" ht="12.75" customHeight="1">
      <c r="A230" s="19"/>
      <c r="B230" s="24"/>
      <c r="C230" s="50" t="s">
        <v>44</v>
      </c>
      <c r="D230" s="51"/>
      <c r="E230" s="51"/>
      <c r="F230" s="51"/>
      <c r="G230" s="51"/>
      <c r="H230" s="51"/>
      <c r="I230" s="52"/>
      <c r="J230" s="53">
        <v>150</v>
      </c>
    </row>
    <row r="231" spans="1:10" ht="12.75" customHeight="1" thickBot="1">
      <c r="A231" s="19"/>
      <c r="B231" s="22">
        <f>B229+1</f>
        <v>90</v>
      </c>
      <c r="C231" s="54"/>
      <c r="D231" s="55"/>
      <c r="E231" s="56" t="s">
        <v>29</v>
      </c>
      <c r="F231" s="57">
        <v>440</v>
      </c>
      <c r="G231" s="58"/>
      <c r="H231" s="59"/>
      <c r="I231" s="61">
        <f>F231*G231</f>
        <v>0</v>
      </c>
      <c r="J231" s="41"/>
    </row>
    <row r="232" spans="1:10" ht="18" customHeight="1" thickBot="1">
      <c r="A232" s="42"/>
      <c r="B232" s="43"/>
      <c r="C232" s="43"/>
      <c r="D232" s="44"/>
      <c r="E232" s="62"/>
      <c r="F232" s="62" t="s">
        <v>12</v>
      </c>
      <c r="G232" s="47" t="str">
        <f>A228</f>
        <v>B37</v>
      </c>
      <c r="H232" s="48"/>
      <c r="I232" s="49">
        <f>SUM(I229:I231)</f>
        <v>0</v>
      </c>
      <c r="J232" s="26"/>
    </row>
    <row r="233" spans="1:10" ht="12.75" customHeight="1">
      <c r="A233" s="23" t="s">
        <v>40</v>
      </c>
      <c r="B233" s="24"/>
      <c r="C233" s="50" t="s">
        <v>45</v>
      </c>
      <c r="D233" s="51"/>
      <c r="E233" s="51"/>
      <c r="F233" s="51"/>
      <c r="G233" s="51"/>
      <c r="H233" s="51"/>
      <c r="I233" s="52"/>
      <c r="J233" s="53"/>
    </row>
    <row r="234" spans="1:10" ht="12.75" customHeight="1">
      <c r="A234" s="4"/>
      <c r="B234" s="22">
        <v>91</v>
      </c>
      <c r="C234" s="54"/>
      <c r="D234" s="55"/>
      <c r="E234" s="56" t="s">
        <v>29</v>
      </c>
      <c r="F234" s="57">
        <v>5</v>
      </c>
      <c r="G234" s="58"/>
      <c r="H234" s="59"/>
      <c r="I234" s="60">
        <f>F234*G234</f>
        <v>0</v>
      </c>
      <c r="J234" s="53"/>
    </row>
    <row r="235" spans="1:10" ht="12.75" customHeight="1">
      <c r="A235" s="19"/>
      <c r="B235" s="24"/>
      <c r="C235" s="50" t="s">
        <v>46</v>
      </c>
      <c r="D235" s="51"/>
      <c r="E235" s="51"/>
      <c r="F235" s="51"/>
      <c r="G235" s="51"/>
      <c r="H235" s="51"/>
      <c r="I235" s="52"/>
      <c r="J235" s="53"/>
    </row>
    <row r="236" spans="1:10" ht="12.75" customHeight="1">
      <c r="A236" s="19"/>
      <c r="B236" s="22">
        <f>B234+1</f>
        <v>92</v>
      </c>
      <c r="C236" s="54"/>
      <c r="D236" s="55"/>
      <c r="E236" s="56" t="s">
        <v>29</v>
      </c>
      <c r="F236" s="57">
        <v>4</v>
      </c>
      <c r="G236" s="58"/>
      <c r="H236" s="59"/>
      <c r="I236" s="60">
        <f>F236*G236</f>
        <v>0</v>
      </c>
      <c r="J236" s="53">
        <v>2</v>
      </c>
    </row>
    <row r="237" spans="1:10" ht="12.75" customHeight="1">
      <c r="A237" s="19"/>
      <c r="B237" s="24"/>
      <c r="C237" s="50" t="s">
        <v>47</v>
      </c>
      <c r="D237" s="51"/>
      <c r="E237" s="51"/>
      <c r="F237" s="51"/>
      <c r="G237" s="51"/>
      <c r="H237" s="51"/>
      <c r="I237" s="52"/>
      <c r="J237" s="53"/>
    </row>
    <row r="238" spans="1:10" ht="12.75" customHeight="1" thickBot="1">
      <c r="A238" s="19"/>
      <c r="B238" s="22">
        <f>B236+1</f>
        <v>93</v>
      </c>
      <c r="C238" s="54"/>
      <c r="D238" s="55"/>
      <c r="E238" s="56" t="s">
        <v>29</v>
      </c>
      <c r="F238" s="57">
        <v>10</v>
      </c>
      <c r="G238" s="58"/>
      <c r="H238" s="59"/>
      <c r="I238" s="61">
        <f>F238*G238</f>
        <v>0</v>
      </c>
      <c r="J238" s="41"/>
    </row>
    <row r="239" spans="1:10" ht="18" customHeight="1" thickBot="1">
      <c r="A239" s="42"/>
      <c r="B239" s="43"/>
      <c r="C239" s="43"/>
      <c r="D239" s="44"/>
      <c r="E239" s="62"/>
      <c r="F239" s="62" t="s">
        <v>12</v>
      </c>
      <c r="G239" s="47" t="str">
        <f>A233</f>
        <v>B38</v>
      </c>
      <c r="H239" s="48"/>
      <c r="I239" s="49">
        <f>SUM(I234:I238)</f>
        <v>0</v>
      </c>
      <c r="J239" s="26"/>
    </row>
    <row r="240" spans="1:10" ht="12.75" customHeight="1">
      <c r="A240" s="20" t="s">
        <v>41</v>
      </c>
      <c r="B240" s="31"/>
      <c r="C240" s="32" t="s">
        <v>48</v>
      </c>
      <c r="D240" s="33"/>
      <c r="E240" s="33"/>
      <c r="F240" s="33"/>
      <c r="G240" s="33"/>
      <c r="H240" s="33"/>
      <c r="I240" s="33"/>
      <c r="J240" s="34"/>
    </row>
    <row r="241" spans="1:10" ht="12.75" customHeight="1" thickBot="1">
      <c r="A241" s="4"/>
      <c r="B241" s="21">
        <v>94</v>
      </c>
      <c r="C241" s="35"/>
      <c r="D241" s="35"/>
      <c r="E241" s="36" t="s">
        <v>29</v>
      </c>
      <c r="F241" s="37">
        <v>6</v>
      </c>
      <c r="G241" s="38"/>
      <c r="H241" s="39"/>
      <c r="I241" s="40">
        <f>F241*G241</f>
        <v>0</v>
      </c>
      <c r="J241" s="41">
        <v>1</v>
      </c>
    </row>
    <row r="242" spans="1:10" ht="18" customHeight="1" thickBot="1">
      <c r="A242" s="42"/>
      <c r="B242" s="43"/>
      <c r="C242" s="43"/>
      <c r="D242" s="44"/>
      <c r="E242" s="45"/>
      <c r="F242" s="46" t="s">
        <v>12</v>
      </c>
      <c r="G242" s="47" t="str">
        <f>A240</f>
        <v>B39</v>
      </c>
      <c r="H242" s="48"/>
      <c r="I242" s="49">
        <f>SUM(I241)</f>
        <v>0</v>
      </c>
      <c r="J242" s="25"/>
    </row>
    <row r="243" spans="1:10" ht="12.75" customHeight="1">
      <c r="A243" s="23" t="s">
        <v>33</v>
      </c>
      <c r="B243" s="24"/>
      <c r="C243" s="50" t="s">
        <v>49</v>
      </c>
      <c r="D243" s="51"/>
      <c r="E243" s="51"/>
      <c r="F243" s="51"/>
      <c r="G243" s="51"/>
      <c r="H243" s="51"/>
      <c r="I243" s="52"/>
      <c r="J243" s="53"/>
    </row>
    <row r="244" spans="1:10" ht="12.75" customHeight="1">
      <c r="A244" s="4"/>
      <c r="B244" s="22">
        <v>95</v>
      </c>
      <c r="C244" s="54"/>
      <c r="D244" s="55"/>
      <c r="E244" s="56" t="s">
        <v>29</v>
      </c>
      <c r="F244" s="57">
        <v>160</v>
      </c>
      <c r="G244" s="58"/>
      <c r="H244" s="59"/>
      <c r="I244" s="60">
        <f>F244*G244</f>
        <v>0</v>
      </c>
      <c r="J244" s="53"/>
    </row>
    <row r="245" spans="1:10" ht="12.75" customHeight="1">
      <c r="A245" s="19"/>
      <c r="B245" s="24"/>
      <c r="C245" s="50" t="s">
        <v>50</v>
      </c>
      <c r="D245" s="51"/>
      <c r="E245" s="51"/>
      <c r="F245" s="51"/>
      <c r="G245" s="51"/>
      <c r="H245" s="51"/>
      <c r="I245" s="52"/>
      <c r="J245" s="53">
        <v>200</v>
      </c>
    </row>
    <row r="246" spans="1:10" ht="12.75" customHeight="1" thickBot="1">
      <c r="A246" s="19"/>
      <c r="B246" s="22">
        <f>B244+1</f>
        <v>96</v>
      </c>
      <c r="C246" s="54"/>
      <c r="D246" s="55"/>
      <c r="E246" s="56" t="s">
        <v>29</v>
      </c>
      <c r="F246" s="57">
        <v>950</v>
      </c>
      <c r="G246" s="58"/>
      <c r="H246" s="59"/>
      <c r="I246" s="61">
        <f>F246*G246</f>
        <v>0</v>
      </c>
      <c r="J246" s="41"/>
    </row>
    <row r="247" spans="1:10" ht="17.25" customHeight="1" thickBot="1">
      <c r="A247" s="42"/>
      <c r="B247" s="43"/>
      <c r="C247" s="43"/>
      <c r="D247" s="44"/>
      <c r="E247" s="62"/>
      <c r="F247" s="62" t="s">
        <v>12</v>
      </c>
      <c r="G247" s="47" t="str">
        <f>A243</f>
        <v>B40</v>
      </c>
      <c r="H247" s="48"/>
      <c r="I247" s="49">
        <f>SUM(I244:I246)</f>
        <v>0</v>
      </c>
      <c r="J247" s="26"/>
    </row>
    <row r="248" spans="1:10" ht="12.75" customHeight="1">
      <c r="A248" s="23" t="s">
        <v>34</v>
      </c>
      <c r="B248" s="24"/>
      <c r="C248" s="70" t="s">
        <v>30</v>
      </c>
      <c r="D248" s="51"/>
      <c r="E248" s="51"/>
      <c r="F248" s="51"/>
      <c r="G248" s="51"/>
      <c r="H248" s="51"/>
      <c r="I248" s="52"/>
      <c r="J248" s="53"/>
    </row>
    <row r="249" spans="1:10" ht="12.75" customHeight="1">
      <c r="A249" s="4"/>
      <c r="B249" s="22">
        <v>97</v>
      </c>
      <c r="C249" s="71"/>
      <c r="D249" s="55"/>
      <c r="E249" s="56" t="s">
        <v>29</v>
      </c>
      <c r="F249" s="57">
        <v>1400</v>
      </c>
      <c r="G249" s="58"/>
      <c r="H249" s="59"/>
      <c r="I249" s="60">
        <f>F249*G249</f>
        <v>0</v>
      </c>
      <c r="J249" s="53"/>
    </row>
    <row r="250" spans="1:10" ht="12.75" customHeight="1">
      <c r="A250" s="19"/>
      <c r="B250" s="24"/>
      <c r="C250" s="50" t="s">
        <v>133</v>
      </c>
      <c r="D250" s="51"/>
      <c r="E250" s="51"/>
      <c r="F250" s="51"/>
      <c r="G250" s="51"/>
      <c r="H250" s="51"/>
      <c r="I250" s="60"/>
      <c r="J250" s="53"/>
    </row>
    <row r="251" spans="1:10" ht="12.75" customHeight="1">
      <c r="A251" s="19"/>
      <c r="B251" s="22">
        <v>98</v>
      </c>
      <c r="C251" s="54"/>
      <c r="D251" s="55"/>
      <c r="E251" s="56" t="s">
        <v>29</v>
      </c>
      <c r="F251" s="57">
        <v>62</v>
      </c>
      <c r="G251" s="58"/>
      <c r="H251" s="59"/>
      <c r="I251" s="60">
        <f>F251*G251</f>
        <v>0</v>
      </c>
      <c r="J251" s="53"/>
    </row>
    <row r="252" spans="1:10" ht="12.75" customHeight="1">
      <c r="A252" s="19"/>
      <c r="B252" s="24"/>
      <c r="C252" s="50" t="s">
        <v>134</v>
      </c>
      <c r="D252" s="51"/>
      <c r="E252" s="51"/>
      <c r="F252" s="51"/>
      <c r="G252" s="51"/>
      <c r="H252" s="51"/>
      <c r="I252" s="60"/>
      <c r="J252" s="53"/>
    </row>
    <row r="253" spans="1:10" ht="12.75" customHeight="1">
      <c r="A253" s="19"/>
      <c r="B253" s="22">
        <v>99</v>
      </c>
      <c r="C253" s="54"/>
      <c r="D253" s="55"/>
      <c r="E253" s="56" t="s">
        <v>29</v>
      </c>
      <c r="F253" s="57">
        <v>83</v>
      </c>
      <c r="G253" s="58"/>
      <c r="H253" s="59"/>
      <c r="I253" s="60">
        <f>F253*G253</f>
        <v>0</v>
      </c>
      <c r="J253" s="53"/>
    </row>
    <row r="254" spans="1:10" ht="12.75" customHeight="1">
      <c r="A254" s="19"/>
      <c r="B254" s="24"/>
      <c r="C254" s="50" t="s">
        <v>31</v>
      </c>
      <c r="D254" s="51"/>
      <c r="E254" s="51"/>
      <c r="F254" s="51"/>
      <c r="G254" s="51"/>
      <c r="H254" s="51"/>
      <c r="I254" s="60"/>
      <c r="J254" s="53"/>
    </row>
    <row r="255" spans="1:10" ht="12.75" customHeight="1">
      <c r="A255" s="19"/>
      <c r="B255" s="22">
        <v>100</v>
      </c>
      <c r="C255" s="54"/>
      <c r="D255" s="55"/>
      <c r="E255" s="56" t="s">
        <v>29</v>
      </c>
      <c r="F255" s="57">
        <v>330</v>
      </c>
      <c r="G255" s="58"/>
      <c r="H255" s="59"/>
      <c r="I255" s="60">
        <f>F255*G255</f>
        <v>0</v>
      </c>
      <c r="J255" s="53"/>
    </row>
    <row r="256" spans="1:10" ht="12.75" customHeight="1">
      <c r="A256" s="19"/>
      <c r="B256" s="24"/>
      <c r="C256" s="50" t="s">
        <v>32</v>
      </c>
      <c r="D256" s="51"/>
      <c r="E256" s="51"/>
      <c r="F256" s="51"/>
      <c r="G256" s="51"/>
      <c r="H256" s="51"/>
      <c r="I256" s="60"/>
      <c r="J256" s="53"/>
    </row>
    <row r="257" spans="1:10" ht="12.75" customHeight="1">
      <c r="A257" s="19"/>
      <c r="B257" s="22">
        <v>101</v>
      </c>
      <c r="C257" s="54"/>
      <c r="D257" s="55"/>
      <c r="E257" s="56" t="s">
        <v>29</v>
      </c>
      <c r="F257" s="57">
        <v>3</v>
      </c>
      <c r="G257" s="58"/>
      <c r="H257" s="59"/>
      <c r="I257" s="60">
        <f>F257*G257</f>
        <v>0</v>
      </c>
      <c r="J257" s="53"/>
    </row>
    <row r="258" spans="1:10" ht="12.75" customHeight="1">
      <c r="A258" s="19"/>
      <c r="B258" s="24"/>
      <c r="C258" s="50" t="s">
        <v>36</v>
      </c>
      <c r="D258" s="51"/>
      <c r="E258" s="51"/>
      <c r="F258" s="51"/>
      <c r="G258" s="51"/>
      <c r="H258" s="51"/>
      <c r="I258" s="60"/>
      <c r="J258" s="53"/>
    </row>
    <row r="259" spans="1:10" ht="12.75" customHeight="1">
      <c r="A259" s="19"/>
      <c r="B259" s="22">
        <v>102</v>
      </c>
      <c r="C259" s="54"/>
      <c r="D259" s="55"/>
      <c r="E259" s="56" t="s">
        <v>29</v>
      </c>
      <c r="F259" s="57">
        <v>235</v>
      </c>
      <c r="G259" s="58"/>
      <c r="H259" s="59"/>
      <c r="I259" s="60">
        <f>F259*G259</f>
        <v>0</v>
      </c>
      <c r="J259" s="53"/>
    </row>
    <row r="260" spans="1:10" ht="12.75" customHeight="1">
      <c r="A260" s="19"/>
      <c r="B260" s="24"/>
      <c r="C260" s="50" t="s">
        <v>37</v>
      </c>
      <c r="D260" s="51"/>
      <c r="E260" s="51"/>
      <c r="F260" s="51"/>
      <c r="G260" s="51"/>
      <c r="H260" s="51"/>
      <c r="I260" s="60"/>
      <c r="J260" s="53"/>
    </row>
    <row r="261" spans="1:10" ht="12.75" customHeight="1">
      <c r="A261" s="19"/>
      <c r="B261" s="22">
        <f>B259+1</f>
        <v>103</v>
      </c>
      <c r="C261" s="54"/>
      <c r="D261" s="55"/>
      <c r="E261" s="56" t="s">
        <v>384</v>
      </c>
      <c r="F261" s="57">
        <v>3600</v>
      </c>
      <c r="G261" s="58"/>
      <c r="H261" s="59"/>
      <c r="I261" s="60">
        <f>F261*G261</f>
        <v>0</v>
      </c>
      <c r="J261" s="53"/>
    </row>
    <row r="262" spans="1:10" ht="12.75" customHeight="1">
      <c r="A262" s="19"/>
      <c r="B262" s="24"/>
      <c r="C262" s="50" t="s">
        <v>35</v>
      </c>
      <c r="D262" s="51"/>
      <c r="E262" s="51"/>
      <c r="F262" s="51"/>
      <c r="G262" s="51"/>
      <c r="H262" s="51"/>
      <c r="I262" s="60"/>
      <c r="J262" s="53"/>
    </row>
    <row r="263" spans="1:10" ht="12.75" customHeight="1">
      <c r="A263" s="19"/>
      <c r="B263" s="22">
        <f>B261+1</f>
        <v>104</v>
      </c>
      <c r="C263" s="54"/>
      <c r="D263" s="55"/>
      <c r="E263" s="56" t="s">
        <v>29</v>
      </c>
      <c r="F263" s="57">
        <v>60</v>
      </c>
      <c r="G263" s="58"/>
      <c r="H263" s="59"/>
      <c r="I263" s="60">
        <f>F263*G263</f>
        <v>0</v>
      </c>
      <c r="J263" s="53"/>
    </row>
    <row r="264" spans="1:10" ht="12.75" customHeight="1">
      <c r="A264" s="19"/>
      <c r="B264" s="24"/>
      <c r="C264" s="50" t="s">
        <v>115</v>
      </c>
      <c r="D264" s="51"/>
      <c r="E264" s="51"/>
      <c r="F264" s="51"/>
      <c r="G264" s="51"/>
      <c r="H264" s="51"/>
      <c r="I264" s="52"/>
      <c r="J264" s="53"/>
    </row>
    <row r="265" spans="1:10" ht="12.75" customHeight="1" thickBot="1">
      <c r="A265" s="19"/>
      <c r="B265" s="22" t="s">
        <v>387</v>
      </c>
      <c r="C265" s="54"/>
      <c r="D265" s="55"/>
      <c r="E265" s="56" t="s">
        <v>29</v>
      </c>
      <c r="F265" s="57">
        <v>88</v>
      </c>
      <c r="G265" s="58"/>
      <c r="H265" s="59"/>
      <c r="I265" s="61">
        <f>F265*G265</f>
        <v>0</v>
      </c>
      <c r="J265" s="41">
        <v>2000</v>
      </c>
    </row>
    <row r="266" spans="1:10" ht="18" customHeight="1" thickBot="1">
      <c r="A266" s="42"/>
      <c r="B266" s="43"/>
      <c r="C266" s="43"/>
      <c r="D266" s="44"/>
      <c r="E266" s="62"/>
      <c r="F266" s="62" t="s">
        <v>12</v>
      </c>
      <c r="G266" s="47" t="str">
        <f>A248</f>
        <v>B41</v>
      </c>
      <c r="H266" s="48"/>
      <c r="I266" s="49">
        <f>SUM(I249:I265)</f>
        <v>0</v>
      </c>
      <c r="J266" s="26"/>
    </row>
    <row r="267" spans="1:10" ht="12.75" customHeight="1">
      <c r="A267" s="20" t="s">
        <v>152</v>
      </c>
      <c r="B267" s="72"/>
      <c r="C267" s="73" t="s">
        <v>149</v>
      </c>
      <c r="D267" s="74"/>
      <c r="E267" s="74"/>
      <c r="F267" s="74"/>
      <c r="G267" s="74"/>
      <c r="H267" s="74"/>
      <c r="I267" s="75"/>
      <c r="J267" s="34"/>
    </row>
    <row r="268" spans="1:10" ht="12.75" customHeight="1">
      <c r="A268" s="4"/>
      <c r="B268" s="22">
        <v>105</v>
      </c>
      <c r="C268" s="54"/>
      <c r="D268" s="55"/>
      <c r="E268" s="56" t="s">
        <v>29</v>
      </c>
      <c r="F268" s="57">
        <v>1305</v>
      </c>
      <c r="G268" s="58"/>
      <c r="H268" s="59"/>
      <c r="I268" s="60">
        <f>F268*G268</f>
        <v>0</v>
      </c>
      <c r="J268" s="53"/>
    </row>
    <row r="269" spans="1:10" ht="12.75" customHeight="1">
      <c r="A269" s="19"/>
      <c r="B269" s="24"/>
      <c r="C269" s="50" t="s">
        <v>150</v>
      </c>
      <c r="D269" s="51"/>
      <c r="E269" s="51"/>
      <c r="F269" s="51"/>
      <c r="G269" s="51"/>
      <c r="H269" s="51"/>
      <c r="I269" s="52"/>
      <c r="J269" s="53"/>
    </row>
    <row r="270" spans="1:10" ht="12.75" customHeight="1">
      <c r="A270" s="19"/>
      <c r="B270" s="22">
        <f>B268+1</f>
        <v>106</v>
      </c>
      <c r="C270" s="54"/>
      <c r="D270" s="55"/>
      <c r="E270" s="56" t="s">
        <v>29</v>
      </c>
      <c r="F270" s="57">
        <v>80</v>
      </c>
      <c r="G270" s="58"/>
      <c r="H270" s="59"/>
      <c r="I270" s="60">
        <f>F270*G270</f>
        <v>0</v>
      </c>
      <c r="J270" s="53"/>
    </row>
    <row r="271" spans="1:10" ht="12.75" customHeight="1">
      <c r="A271" s="19"/>
      <c r="B271" s="24"/>
      <c r="C271" s="50" t="s">
        <v>151</v>
      </c>
      <c r="D271" s="51"/>
      <c r="E271" s="51"/>
      <c r="F271" s="51"/>
      <c r="G271" s="51"/>
      <c r="H271" s="51"/>
      <c r="I271" s="52"/>
      <c r="J271" s="53"/>
    </row>
    <row r="272" spans="1:10" ht="12.75" customHeight="1" thickBot="1">
      <c r="A272" s="19"/>
      <c r="B272" s="22">
        <v>107</v>
      </c>
      <c r="C272" s="54"/>
      <c r="D272" s="55"/>
      <c r="E272" s="56" t="s">
        <v>29</v>
      </c>
      <c r="F272" s="57">
        <v>94</v>
      </c>
      <c r="G272" s="58"/>
      <c r="H272" s="59"/>
      <c r="I272" s="60">
        <f>F272*G272</f>
        <v>0</v>
      </c>
      <c r="J272" s="53">
        <v>300</v>
      </c>
    </row>
    <row r="273" spans="1:10" ht="18" customHeight="1" thickBot="1">
      <c r="A273" s="42"/>
      <c r="B273" s="43"/>
      <c r="C273" s="43"/>
      <c r="D273" s="44"/>
      <c r="E273" s="62"/>
      <c r="F273" s="62" t="s">
        <v>12</v>
      </c>
      <c r="G273" s="47" t="str">
        <f>A267</f>
        <v>B42</v>
      </c>
      <c r="H273" s="48"/>
      <c r="I273" s="49">
        <f>SUM(I268:I272)</f>
        <v>0</v>
      </c>
      <c r="J273" s="26"/>
    </row>
    <row r="274" spans="1:10" ht="12.75" customHeight="1">
      <c r="A274" s="23" t="s">
        <v>155</v>
      </c>
      <c r="B274" s="24"/>
      <c r="C274" s="50" t="s">
        <v>153</v>
      </c>
      <c r="D274" s="51"/>
      <c r="E274" s="51"/>
      <c r="F274" s="51"/>
      <c r="G274" s="51"/>
      <c r="H274" s="51"/>
      <c r="I274" s="52"/>
      <c r="J274" s="53"/>
    </row>
    <row r="275" spans="1:10" ht="12.75" customHeight="1">
      <c r="A275" s="4"/>
      <c r="B275" s="22">
        <v>108</v>
      </c>
      <c r="C275" s="54"/>
      <c r="D275" s="55"/>
      <c r="E275" s="56" t="s">
        <v>29</v>
      </c>
      <c r="F275" s="57">
        <v>230</v>
      </c>
      <c r="G275" s="58"/>
      <c r="H275" s="59"/>
      <c r="I275" s="60">
        <f>F275*G275</f>
        <v>0</v>
      </c>
      <c r="J275" s="53"/>
    </row>
    <row r="276" spans="1:10" ht="12.75" customHeight="1">
      <c r="A276" s="19"/>
      <c r="B276" s="24"/>
      <c r="C276" s="50" t="s">
        <v>154</v>
      </c>
      <c r="D276" s="51"/>
      <c r="E276" s="51"/>
      <c r="F276" s="51"/>
      <c r="G276" s="51"/>
      <c r="H276" s="51"/>
      <c r="I276" s="52"/>
      <c r="J276" s="53">
        <v>2</v>
      </c>
    </row>
    <row r="277" spans="1:10" ht="12.75" customHeight="1" thickBot="1">
      <c r="A277" s="19"/>
      <c r="B277" s="22">
        <f>B275+1</f>
        <v>109</v>
      </c>
      <c r="C277" s="54"/>
      <c r="D277" s="55"/>
      <c r="E277" s="56" t="s">
        <v>29</v>
      </c>
      <c r="F277" s="57">
        <v>21</v>
      </c>
      <c r="G277" s="58"/>
      <c r="H277" s="59"/>
      <c r="I277" s="61">
        <f>F277*G277</f>
        <v>0</v>
      </c>
      <c r="J277" s="41"/>
    </row>
    <row r="278" spans="1:10" ht="18" customHeight="1" thickBot="1">
      <c r="A278" s="42"/>
      <c r="B278" s="43"/>
      <c r="C278" s="43"/>
      <c r="D278" s="44"/>
      <c r="E278" s="62"/>
      <c r="F278" s="62" t="s">
        <v>12</v>
      </c>
      <c r="G278" s="47" t="str">
        <f>A274</f>
        <v>B43</v>
      </c>
      <c r="H278" s="48"/>
      <c r="I278" s="49">
        <f>SUM(I275:I277)</f>
        <v>0</v>
      </c>
      <c r="J278" s="26"/>
    </row>
    <row r="279" spans="1:10" ht="12.75" customHeight="1">
      <c r="A279" s="23" t="s">
        <v>159</v>
      </c>
      <c r="B279" s="24"/>
      <c r="C279" s="50" t="s">
        <v>156</v>
      </c>
      <c r="D279" s="51"/>
      <c r="E279" s="51"/>
      <c r="F279" s="51"/>
      <c r="G279" s="51"/>
      <c r="H279" s="51"/>
      <c r="I279" s="52"/>
      <c r="J279" s="53"/>
    </row>
    <row r="280" spans="1:10" ht="12.75" customHeight="1">
      <c r="A280" s="4"/>
      <c r="B280" s="22">
        <v>110</v>
      </c>
      <c r="C280" s="54"/>
      <c r="D280" s="55"/>
      <c r="E280" s="56" t="s">
        <v>29</v>
      </c>
      <c r="F280" s="57">
        <v>350</v>
      </c>
      <c r="G280" s="58"/>
      <c r="H280" s="59"/>
      <c r="I280" s="60">
        <f>F280*G280</f>
        <v>0</v>
      </c>
      <c r="J280" s="53"/>
    </row>
    <row r="281" spans="1:10" ht="12.75" customHeight="1">
      <c r="A281" s="19"/>
      <c r="B281" s="24"/>
      <c r="C281" s="50" t="s">
        <v>157</v>
      </c>
      <c r="D281" s="51"/>
      <c r="E281" s="51"/>
      <c r="F281" s="51"/>
      <c r="G281" s="51"/>
      <c r="H281" s="51"/>
      <c r="I281" s="52"/>
      <c r="J281" s="53"/>
    </row>
    <row r="282" spans="1:10" ht="12.75" customHeight="1">
      <c r="A282" s="19"/>
      <c r="B282" s="22">
        <f>B280+1</f>
        <v>111</v>
      </c>
      <c r="C282" s="54"/>
      <c r="D282" s="55"/>
      <c r="E282" s="56" t="s">
        <v>29</v>
      </c>
      <c r="F282" s="57">
        <v>170</v>
      </c>
      <c r="G282" s="58"/>
      <c r="H282" s="59"/>
      <c r="I282" s="60">
        <f>F282*G282</f>
        <v>0</v>
      </c>
      <c r="J282" s="53">
        <v>90</v>
      </c>
    </row>
    <row r="283" spans="1:10" ht="12.75" customHeight="1">
      <c r="A283" s="19"/>
      <c r="B283" s="24"/>
      <c r="C283" s="50" t="s">
        <v>158</v>
      </c>
      <c r="D283" s="51"/>
      <c r="E283" s="51"/>
      <c r="F283" s="51"/>
      <c r="G283" s="51"/>
      <c r="H283" s="51"/>
      <c r="I283" s="52"/>
      <c r="J283" s="53"/>
    </row>
    <row r="284" spans="1:10" ht="12.75" customHeight="1" thickBot="1">
      <c r="A284" s="19"/>
      <c r="B284" s="22">
        <f>B282+1</f>
        <v>112</v>
      </c>
      <c r="C284" s="54"/>
      <c r="D284" s="55"/>
      <c r="E284" s="56" t="s">
        <v>29</v>
      </c>
      <c r="F284" s="57">
        <v>21</v>
      </c>
      <c r="G284" s="58"/>
      <c r="H284" s="59"/>
      <c r="I284" s="61">
        <f>F284*G284</f>
        <v>0</v>
      </c>
      <c r="J284" s="41"/>
    </row>
    <row r="285" spans="1:10" ht="18" customHeight="1" thickBot="1">
      <c r="A285" s="42"/>
      <c r="B285" s="43"/>
      <c r="C285" s="43"/>
      <c r="D285" s="44"/>
      <c r="E285" s="62"/>
      <c r="F285" s="62" t="s">
        <v>12</v>
      </c>
      <c r="G285" s="47" t="str">
        <f>A279</f>
        <v>B44</v>
      </c>
      <c r="H285" s="48"/>
      <c r="I285" s="49">
        <f>SUM(I280:I284)</f>
        <v>0</v>
      </c>
      <c r="J285" s="26"/>
    </row>
    <row r="286" spans="1:10" ht="12.75" customHeight="1">
      <c r="A286" s="23" t="s">
        <v>162</v>
      </c>
      <c r="B286" s="24"/>
      <c r="C286" s="50" t="s">
        <v>160</v>
      </c>
      <c r="D286" s="51"/>
      <c r="E286" s="51"/>
      <c r="F286" s="51"/>
      <c r="G286" s="51"/>
      <c r="H286" s="51"/>
      <c r="I286" s="52"/>
      <c r="J286" s="53"/>
    </row>
    <row r="287" spans="1:10" ht="12.75" customHeight="1">
      <c r="A287" s="4"/>
      <c r="B287" s="22">
        <v>113</v>
      </c>
      <c r="C287" s="54"/>
      <c r="D287" s="55"/>
      <c r="E287" s="56" t="s">
        <v>29</v>
      </c>
      <c r="F287" s="57">
        <v>100</v>
      </c>
      <c r="G287" s="58"/>
      <c r="H287" s="59"/>
      <c r="I287" s="60">
        <f>F287*G287</f>
        <v>0</v>
      </c>
      <c r="J287" s="53"/>
    </row>
    <row r="288" spans="1:10" ht="12.75" customHeight="1">
      <c r="A288" s="19"/>
      <c r="B288" s="24"/>
      <c r="C288" s="50" t="s">
        <v>161</v>
      </c>
      <c r="D288" s="51"/>
      <c r="E288" s="51"/>
      <c r="F288" s="51"/>
      <c r="G288" s="51"/>
      <c r="H288" s="51"/>
      <c r="I288" s="52"/>
      <c r="J288" s="53">
        <v>70</v>
      </c>
    </row>
    <row r="289" spans="1:10" ht="12.75" customHeight="1" thickBot="1">
      <c r="A289" s="19"/>
      <c r="B289" s="22">
        <f>B287+1</f>
        <v>114</v>
      </c>
      <c r="C289" s="54"/>
      <c r="D289" s="55"/>
      <c r="E289" s="56" t="s">
        <v>29</v>
      </c>
      <c r="F289" s="57">
        <v>220</v>
      </c>
      <c r="G289" s="58"/>
      <c r="H289" s="59"/>
      <c r="I289" s="61">
        <f>F289*G289</f>
        <v>0</v>
      </c>
      <c r="J289" s="41"/>
    </row>
    <row r="290" spans="1:10" ht="18" customHeight="1" thickBot="1">
      <c r="A290" s="42"/>
      <c r="B290" s="43"/>
      <c r="C290" s="43"/>
      <c r="D290" s="44"/>
      <c r="E290" s="62"/>
      <c r="F290" s="62" t="s">
        <v>12</v>
      </c>
      <c r="G290" s="47" t="str">
        <f>A286</f>
        <v>B45</v>
      </c>
      <c r="H290" s="48"/>
      <c r="I290" s="49">
        <f>SUM(I287:I289)</f>
        <v>0</v>
      </c>
      <c r="J290" s="26"/>
    </row>
    <row r="291" spans="1:10" ht="12.75" customHeight="1">
      <c r="A291" s="23" t="s">
        <v>166</v>
      </c>
      <c r="B291" s="24"/>
      <c r="C291" s="50" t="s">
        <v>163</v>
      </c>
      <c r="D291" s="51"/>
      <c r="E291" s="51"/>
      <c r="F291" s="51"/>
      <c r="G291" s="51"/>
      <c r="H291" s="51"/>
      <c r="I291" s="52"/>
      <c r="J291" s="53"/>
    </row>
    <row r="292" spans="1:10" ht="12.75" customHeight="1">
      <c r="A292" s="4"/>
      <c r="B292" s="22">
        <v>115</v>
      </c>
      <c r="C292" s="54"/>
      <c r="D292" s="55"/>
      <c r="E292" s="56" t="s">
        <v>29</v>
      </c>
      <c r="F292" s="57">
        <v>67</v>
      </c>
      <c r="G292" s="58"/>
      <c r="H292" s="59"/>
      <c r="I292" s="60">
        <f>F292*G292</f>
        <v>0</v>
      </c>
      <c r="J292" s="53"/>
    </row>
    <row r="293" spans="1:10" ht="12.75" customHeight="1">
      <c r="A293" s="19"/>
      <c r="B293" s="24"/>
      <c r="C293" s="50" t="s">
        <v>164</v>
      </c>
      <c r="D293" s="51"/>
      <c r="E293" s="51"/>
      <c r="F293" s="51"/>
      <c r="G293" s="51"/>
      <c r="H293" s="51"/>
      <c r="I293" s="52"/>
      <c r="J293" s="53"/>
    </row>
    <row r="294" spans="1:10" ht="12.75" customHeight="1">
      <c r="A294" s="19"/>
      <c r="B294" s="22">
        <f>B292+1</f>
        <v>116</v>
      </c>
      <c r="C294" s="54"/>
      <c r="D294" s="55"/>
      <c r="E294" s="56" t="s">
        <v>29</v>
      </c>
      <c r="F294" s="57">
        <v>180</v>
      </c>
      <c r="G294" s="58"/>
      <c r="H294" s="59"/>
      <c r="I294" s="60">
        <f>F294*G294</f>
        <v>0</v>
      </c>
      <c r="J294" s="53">
        <v>20</v>
      </c>
    </row>
    <row r="295" spans="1:10" ht="12.75" customHeight="1">
      <c r="A295" s="19"/>
      <c r="B295" s="24"/>
      <c r="C295" s="50" t="s">
        <v>165</v>
      </c>
      <c r="D295" s="51"/>
      <c r="E295" s="51"/>
      <c r="F295" s="51"/>
      <c r="G295" s="51"/>
      <c r="H295" s="51"/>
      <c r="I295" s="52"/>
      <c r="J295" s="53"/>
    </row>
    <row r="296" spans="1:10" ht="12.75" customHeight="1" thickBot="1">
      <c r="A296" s="19"/>
      <c r="B296" s="22">
        <f>B294+1</f>
        <v>117</v>
      </c>
      <c r="C296" s="54"/>
      <c r="D296" s="55"/>
      <c r="E296" s="56" t="s">
        <v>29</v>
      </c>
      <c r="F296" s="57">
        <v>24</v>
      </c>
      <c r="G296" s="58"/>
      <c r="H296" s="59"/>
      <c r="I296" s="61">
        <f>F296*G296</f>
        <v>0</v>
      </c>
      <c r="J296" s="41"/>
    </row>
    <row r="297" spans="1:10" ht="18" customHeight="1" thickBot="1">
      <c r="A297" s="42"/>
      <c r="B297" s="43"/>
      <c r="C297" s="43"/>
      <c r="D297" s="44"/>
      <c r="E297" s="62"/>
      <c r="F297" s="62" t="s">
        <v>12</v>
      </c>
      <c r="G297" s="47" t="str">
        <f>A291</f>
        <v>B46</v>
      </c>
      <c r="H297" s="48"/>
      <c r="I297" s="49">
        <f>SUM(I292:I296)</f>
        <v>0</v>
      </c>
      <c r="J297" s="26"/>
    </row>
    <row r="298" spans="1:10" ht="12.75" customHeight="1">
      <c r="A298" s="20" t="s">
        <v>168</v>
      </c>
      <c r="B298" s="31"/>
      <c r="C298" s="32" t="s">
        <v>167</v>
      </c>
      <c r="D298" s="33"/>
      <c r="E298" s="33"/>
      <c r="F298" s="33"/>
      <c r="G298" s="33"/>
      <c r="H298" s="33"/>
      <c r="I298" s="33"/>
      <c r="J298" s="34"/>
    </row>
    <row r="299" spans="1:10" ht="12.75" customHeight="1" thickBot="1">
      <c r="A299" s="4"/>
      <c r="B299" s="21">
        <v>118</v>
      </c>
      <c r="C299" s="35"/>
      <c r="D299" s="35"/>
      <c r="E299" s="36" t="s">
        <v>29</v>
      </c>
      <c r="F299" s="37">
        <v>26</v>
      </c>
      <c r="G299" s="38"/>
      <c r="H299" s="39"/>
      <c r="I299" s="40">
        <f>F299*G299</f>
        <v>0</v>
      </c>
      <c r="J299" s="41">
        <v>6</v>
      </c>
    </row>
    <row r="300" spans="1:10" ht="18" customHeight="1" thickBot="1">
      <c r="A300" s="42"/>
      <c r="B300" s="43"/>
      <c r="C300" s="43"/>
      <c r="D300" s="44"/>
      <c r="E300" s="45"/>
      <c r="F300" s="46" t="s">
        <v>12</v>
      </c>
      <c r="G300" s="47" t="str">
        <f>A298</f>
        <v>B47</v>
      </c>
      <c r="H300" s="48"/>
      <c r="I300" s="49">
        <f>SUM(I299)</f>
        <v>0</v>
      </c>
      <c r="J300" s="25"/>
    </row>
    <row r="301" spans="1:10" ht="12.75" customHeight="1">
      <c r="A301" s="23" t="s">
        <v>169</v>
      </c>
      <c r="B301" s="24"/>
      <c r="C301" s="50" t="s">
        <v>170</v>
      </c>
      <c r="D301" s="51"/>
      <c r="E301" s="51"/>
      <c r="F301" s="51"/>
      <c r="G301" s="51"/>
      <c r="H301" s="51"/>
      <c r="I301" s="52"/>
      <c r="J301" s="53"/>
    </row>
    <row r="302" spans="1:10" ht="12.75" customHeight="1">
      <c r="A302" s="4"/>
      <c r="B302" s="22">
        <v>119</v>
      </c>
      <c r="C302" s="54"/>
      <c r="D302" s="55"/>
      <c r="E302" s="56" t="s">
        <v>29</v>
      </c>
      <c r="F302" s="57">
        <v>31</v>
      </c>
      <c r="G302" s="58"/>
      <c r="H302" s="59"/>
      <c r="I302" s="60">
        <f>F302*G302</f>
        <v>0</v>
      </c>
      <c r="J302" s="53"/>
    </row>
    <row r="303" spans="1:10" ht="12.75" customHeight="1">
      <c r="A303" s="19"/>
      <c r="B303" s="24"/>
      <c r="C303" s="50" t="s">
        <v>171</v>
      </c>
      <c r="D303" s="51"/>
      <c r="E303" s="51"/>
      <c r="F303" s="51"/>
      <c r="G303" s="51"/>
      <c r="H303" s="51"/>
      <c r="I303" s="52"/>
      <c r="J303" s="53"/>
    </row>
    <row r="304" spans="1:10" ht="12.75" customHeight="1">
      <c r="A304" s="19"/>
      <c r="B304" s="22">
        <f>B302+1</f>
        <v>120</v>
      </c>
      <c r="C304" s="54"/>
      <c r="D304" s="55"/>
      <c r="E304" s="56" t="s">
        <v>29</v>
      </c>
      <c r="F304" s="57">
        <v>15</v>
      </c>
      <c r="G304" s="58"/>
      <c r="H304" s="59"/>
      <c r="I304" s="60">
        <f>F304*G304</f>
        <v>0</v>
      </c>
      <c r="J304" s="53"/>
    </row>
    <row r="305" spans="1:10" ht="12.75" customHeight="1">
      <c r="A305" s="19"/>
      <c r="B305" s="24"/>
      <c r="C305" s="50" t="s">
        <v>172</v>
      </c>
      <c r="D305" s="51"/>
      <c r="E305" s="51"/>
      <c r="F305" s="51"/>
      <c r="G305" s="51"/>
      <c r="H305" s="51"/>
      <c r="I305" s="52"/>
      <c r="J305" s="53"/>
    </row>
    <row r="306" spans="1:10" ht="12.75" customHeight="1">
      <c r="A306" s="19"/>
      <c r="B306" s="22">
        <f>B304+1</f>
        <v>121</v>
      </c>
      <c r="C306" s="54"/>
      <c r="D306" s="55"/>
      <c r="E306" s="56" t="s">
        <v>29</v>
      </c>
      <c r="F306" s="57">
        <v>255</v>
      </c>
      <c r="G306" s="58"/>
      <c r="H306" s="59"/>
      <c r="I306" s="60">
        <f>F306*G306</f>
        <v>0</v>
      </c>
      <c r="J306" s="53">
        <v>10</v>
      </c>
    </row>
    <row r="307" spans="1:10" ht="12.75" customHeight="1">
      <c r="A307" s="19"/>
      <c r="B307" s="24"/>
      <c r="C307" s="50" t="s">
        <v>173</v>
      </c>
      <c r="D307" s="51"/>
      <c r="E307" s="51"/>
      <c r="F307" s="51"/>
      <c r="G307" s="51"/>
      <c r="H307" s="51"/>
      <c r="I307" s="52"/>
      <c r="J307" s="53"/>
    </row>
    <row r="308" spans="1:10" ht="12.75" customHeight="1">
      <c r="A308" s="19"/>
      <c r="B308" s="22">
        <f>B306+1</f>
        <v>122</v>
      </c>
      <c r="C308" s="54"/>
      <c r="D308" s="55"/>
      <c r="E308" s="56" t="s">
        <v>29</v>
      </c>
      <c r="F308" s="57">
        <v>78</v>
      </c>
      <c r="G308" s="58"/>
      <c r="H308" s="59"/>
      <c r="I308" s="60">
        <f>F308*G308</f>
        <v>0</v>
      </c>
      <c r="J308" s="53"/>
    </row>
    <row r="309" spans="1:10" ht="12.75" customHeight="1">
      <c r="A309" s="19"/>
      <c r="B309" s="24"/>
      <c r="C309" s="50" t="s">
        <v>174</v>
      </c>
      <c r="D309" s="51"/>
      <c r="E309" s="51"/>
      <c r="F309" s="51"/>
      <c r="G309" s="51"/>
      <c r="H309" s="51"/>
      <c r="I309" s="52"/>
      <c r="J309" s="53"/>
    </row>
    <row r="310" spans="1:10" ht="12.75" customHeight="1" thickBot="1">
      <c r="A310" s="19"/>
      <c r="B310" s="22">
        <f>B308+1</f>
        <v>123</v>
      </c>
      <c r="C310" s="54"/>
      <c r="D310" s="55"/>
      <c r="E310" s="56" t="s">
        <v>29</v>
      </c>
      <c r="F310" s="57">
        <v>21</v>
      </c>
      <c r="G310" s="58"/>
      <c r="H310" s="59"/>
      <c r="I310" s="61">
        <f>F310*G310</f>
        <v>0</v>
      </c>
      <c r="J310" s="41"/>
    </row>
    <row r="311" spans="1:10" ht="18" customHeight="1" thickBot="1">
      <c r="A311" s="42"/>
      <c r="B311" s="43"/>
      <c r="C311" s="43"/>
      <c r="D311" s="44"/>
      <c r="E311" s="62"/>
      <c r="F311" s="62" t="s">
        <v>12</v>
      </c>
      <c r="G311" s="47" t="str">
        <f>A301</f>
        <v>B48</v>
      </c>
      <c r="H311" s="48"/>
      <c r="I311" s="49">
        <f>SUM(I302:I310)</f>
        <v>0</v>
      </c>
      <c r="J311" s="26"/>
    </row>
    <row r="312" spans="1:10" ht="12.75" customHeight="1">
      <c r="A312" s="20" t="s">
        <v>175</v>
      </c>
      <c r="B312" s="31"/>
      <c r="C312" s="32" t="s">
        <v>176</v>
      </c>
      <c r="D312" s="33"/>
      <c r="E312" s="33"/>
      <c r="F312" s="33"/>
      <c r="G312" s="33"/>
      <c r="H312" s="33"/>
      <c r="I312" s="33"/>
      <c r="J312" s="34"/>
    </row>
    <row r="313" spans="1:10" ht="12.75" customHeight="1" thickBot="1">
      <c r="A313" s="4"/>
      <c r="B313" s="21">
        <v>124</v>
      </c>
      <c r="C313" s="35"/>
      <c r="D313" s="35"/>
      <c r="E313" s="36" t="s">
        <v>29</v>
      </c>
      <c r="F313" s="37">
        <v>200</v>
      </c>
      <c r="G313" s="38"/>
      <c r="H313" s="39"/>
      <c r="I313" s="40">
        <f>F313*G313</f>
        <v>0</v>
      </c>
      <c r="J313" s="41">
        <v>20</v>
      </c>
    </row>
    <row r="314" spans="1:10" ht="18" customHeight="1" thickBot="1">
      <c r="A314" s="42"/>
      <c r="B314" s="43"/>
      <c r="C314" s="43"/>
      <c r="D314" s="44"/>
      <c r="E314" s="45"/>
      <c r="F314" s="46" t="s">
        <v>12</v>
      </c>
      <c r="G314" s="47" t="str">
        <f>A312</f>
        <v>B49</v>
      </c>
      <c r="H314" s="48"/>
      <c r="I314" s="49">
        <f>SUM(I313)</f>
        <v>0</v>
      </c>
      <c r="J314" s="25"/>
    </row>
    <row r="315" spans="1:10" ht="12.75" customHeight="1">
      <c r="A315" s="23" t="s">
        <v>177</v>
      </c>
      <c r="B315" s="24"/>
      <c r="C315" s="50" t="s">
        <v>178</v>
      </c>
      <c r="D315" s="51"/>
      <c r="E315" s="51"/>
      <c r="F315" s="51"/>
      <c r="G315" s="51"/>
      <c r="H315" s="51"/>
      <c r="I315" s="52"/>
      <c r="J315" s="53"/>
    </row>
    <row r="316" spans="1:10" ht="12.75" customHeight="1">
      <c r="A316" s="4"/>
      <c r="B316" s="22">
        <v>125</v>
      </c>
      <c r="C316" s="54"/>
      <c r="D316" s="55"/>
      <c r="E316" s="56" t="s">
        <v>29</v>
      </c>
      <c r="F316" s="57">
        <v>11</v>
      </c>
      <c r="G316" s="58"/>
      <c r="H316" s="59"/>
      <c r="I316" s="60">
        <f>F316*G316</f>
        <v>0</v>
      </c>
      <c r="J316" s="53"/>
    </row>
    <row r="317" spans="1:10" ht="12.75" customHeight="1">
      <c r="A317" s="19"/>
      <c r="B317" s="24"/>
      <c r="C317" s="50" t="s">
        <v>179</v>
      </c>
      <c r="D317" s="51"/>
      <c r="E317" s="51"/>
      <c r="F317" s="51"/>
      <c r="G317" s="51"/>
      <c r="H317" s="51"/>
      <c r="I317" s="52"/>
      <c r="J317" s="53">
        <v>5</v>
      </c>
    </row>
    <row r="318" spans="1:10" ht="12.75" customHeight="1" thickBot="1">
      <c r="A318" s="19"/>
      <c r="B318" s="22">
        <v>126</v>
      </c>
      <c r="C318" s="54"/>
      <c r="D318" s="55"/>
      <c r="E318" s="56" t="s">
        <v>29</v>
      </c>
      <c r="F318" s="57">
        <v>47</v>
      </c>
      <c r="G318" s="58"/>
      <c r="H318" s="59"/>
      <c r="I318" s="61">
        <f>F318*G318</f>
        <v>0</v>
      </c>
      <c r="J318" s="41"/>
    </row>
    <row r="319" spans="1:10" ht="18" customHeight="1" thickBot="1">
      <c r="A319" s="42"/>
      <c r="B319" s="43"/>
      <c r="C319" s="43"/>
      <c r="D319" s="44"/>
      <c r="E319" s="62"/>
      <c r="F319" s="62" t="s">
        <v>12</v>
      </c>
      <c r="G319" s="47" t="str">
        <f>A315</f>
        <v>B50</v>
      </c>
      <c r="H319" s="48"/>
      <c r="I319" s="49">
        <f>SUM(I316:I318)</f>
        <v>0</v>
      </c>
      <c r="J319" s="26"/>
    </row>
    <row r="320" spans="1:10" ht="12.75" customHeight="1">
      <c r="A320" s="23" t="s">
        <v>180</v>
      </c>
      <c r="B320" s="24"/>
      <c r="C320" s="50" t="s">
        <v>181</v>
      </c>
      <c r="D320" s="51"/>
      <c r="E320" s="51"/>
      <c r="F320" s="51"/>
      <c r="G320" s="51"/>
      <c r="H320" s="51"/>
      <c r="I320" s="52"/>
      <c r="J320" s="53"/>
    </row>
    <row r="321" spans="1:10" ht="12.75" customHeight="1">
      <c r="A321" s="4"/>
      <c r="B321" s="22">
        <v>127</v>
      </c>
      <c r="C321" s="54"/>
      <c r="D321" s="55"/>
      <c r="E321" s="56" t="s">
        <v>29</v>
      </c>
      <c r="F321" s="57">
        <v>200</v>
      </c>
      <c r="G321" s="58"/>
      <c r="H321" s="59"/>
      <c r="I321" s="60">
        <f>F321*G321</f>
        <v>0</v>
      </c>
      <c r="J321" s="53"/>
    </row>
    <row r="322" spans="1:10" ht="12.75" customHeight="1">
      <c r="A322" s="19"/>
      <c r="B322" s="24"/>
      <c r="C322" s="50" t="s">
        <v>182</v>
      </c>
      <c r="D322" s="51"/>
      <c r="E322" s="51"/>
      <c r="F322" s="51"/>
      <c r="G322" s="51"/>
      <c r="H322" s="51"/>
      <c r="I322" s="52"/>
      <c r="J322" s="53"/>
    </row>
    <row r="323" spans="1:10" ht="12.75" customHeight="1">
      <c r="A323" s="19"/>
      <c r="B323" s="22">
        <f>B321+1</f>
        <v>128</v>
      </c>
      <c r="C323" s="54"/>
      <c r="D323" s="55"/>
      <c r="E323" s="56" t="s">
        <v>29</v>
      </c>
      <c r="F323" s="57">
        <v>20</v>
      </c>
      <c r="G323" s="58"/>
      <c r="H323" s="59"/>
      <c r="I323" s="60">
        <f>F323*G323</f>
        <v>0</v>
      </c>
      <c r="J323" s="53">
        <v>30</v>
      </c>
    </row>
    <row r="324" spans="1:10" ht="12.75" customHeight="1">
      <c r="A324" s="19"/>
      <c r="B324" s="24"/>
      <c r="C324" s="50" t="s">
        <v>183</v>
      </c>
      <c r="D324" s="51"/>
      <c r="E324" s="51"/>
      <c r="F324" s="51"/>
      <c r="G324" s="51"/>
      <c r="H324" s="51"/>
      <c r="I324" s="52"/>
      <c r="J324" s="53"/>
    </row>
    <row r="325" spans="1:10" ht="12.75" customHeight="1" thickBot="1">
      <c r="A325" s="19"/>
      <c r="B325" s="22">
        <f>B323+1</f>
        <v>129</v>
      </c>
      <c r="C325" s="54"/>
      <c r="D325" s="55"/>
      <c r="E325" s="56" t="s">
        <v>29</v>
      </c>
      <c r="F325" s="57">
        <v>450</v>
      </c>
      <c r="G325" s="58"/>
      <c r="H325" s="59"/>
      <c r="I325" s="61">
        <f>F325*G325</f>
        <v>0</v>
      </c>
      <c r="J325" s="41"/>
    </row>
    <row r="326" spans="1:10" ht="18" customHeight="1" thickBot="1">
      <c r="A326" s="42"/>
      <c r="B326" s="43"/>
      <c r="C326" s="43"/>
      <c r="D326" s="44"/>
      <c r="E326" s="62"/>
      <c r="F326" s="62" t="s">
        <v>12</v>
      </c>
      <c r="G326" s="47" t="str">
        <f>A320</f>
        <v>B51</v>
      </c>
      <c r="H326" s="48"/>
      <c r="I326" s="49">
        <f>SUM(I321:I325)</f>
        <v>0</v>
      </c>
      <c r="J326" s="26"/>
    </row>
    <row r="327" spans="1:10" ht="12.75" customHeight="1">
      <c r="A327" s="20" t="s">
        <v>184</v>
      </c>
      <c r="B327" s="72"/>
      <c r="C327" s="73" t="s">
        <v>185</v>
      </c>
      <c r="D327" s="74"/>
      <c r="E327" s="74"/>
      <c r="F327" s="74"/>
      <c r="G327" s="74"/>
      <c r="H327" s="74"/>
      <c r="I327" s="75"/>
      <c r="J327" s="34"/>
    </row>
    <row r="328" spans="1:10" ht="12.75" customHeight="1">
      <c r="A328" s="4"/>
      <c r="B328" s="22">
        <v>130</v>
      </c>
      <c r="C328" s="54"/>
      <c r="D328" s="55"/>
      <c r="E328" s="56" t="s">
        <v>29</v>
      </c>
      <c r="F328" s="57">
        <v>26</v>
      </c>
      <c r="G328" s="58"/>
      <c r="H328" s="59"/>
      <c r="I328" s="60">
        <f>F328*G328</f>
        <v>0</v>
      </c>
      <c r="J328" s="53"/>
    </row>
    <row r="329" spans="1:10" ht="12.75" customHeight="1">
      <c r="A329" s="19"/>
      <c r="B329" s="24"/>
      <c r="C329" s="50" t="s">
        <v>186</v>
      </c>
      <c r="D329" s="51"/>
      <c r="E329" s="51"/>
      <c r="F329" s="51"/>
      <c r="G329" s="51"/>
      <c r="H329" s="51"/>
      <c r="I329" s="52"/>
      <c r="J329" s="53"/>
    </row>
    <row r="330" spans="1:10" ht="12.75" customHeight="1">
      <c r="A330" s="19"/>
      <c r="B330" s="22">
        <f>B328+1</f>
        <v>131</v>
      </c>
      <c r="C330" s="54"/>
      <c r="D330" s="55"/>
      <c r="E330" s="56" t="s">
        <v>29</v>
      </c>
      <c r="F330" s="57">
        <v>300</v>
      </c>
      <c r="G330" s="58"/>
      <c r="H330" s="59"/>
      <c r="I330" s="60">
        <f>F330*G330</f>
        <v>0</v>
      </c>
      <c r="J330" s="53"/>
    </row>
    <row r="331" spans="1:10" ht="12.75" customHeight="1">
      <c r="A331" s="19"/>
      <c r="B331" s="24"/>
      <c r="C331" s="50" t="s">
        <v>187</v>
      </c>
      <c r="D331" s="51"/>
      <c r="E331" s="51"/>
      <c r="F331" s="51"/>
      <c r="G331" s="51"/>
      <c r="H331" s="51"/>
      <c r="I331" s="52"/>
      <c r="J331" s="53"/>
    </row>
    <row r="332" spans="1:10" ht="12.75" customHeight="1">
      <c r="A332" s="19"/>
      <c r="B332" s="22">
        <f>B330+1</f>
        <v>132</v>
      </c>
      <c r="C332" s="54"/>
      <c r="D332" s="55"/>
      <c r="E332" s="56" t="s">
        <v>29</v>
      </c>
      <c r="F332" s="57">
        <v>180</v>
      </c>
      <c r="G332" s="58"/>
      <c r="H332" s="59"/>
      <c r="I332" s="60">
        <f>F332*G332</f>
        <v>0</v>
      </c>
      <c r="J332" s="53"/>
    </row>
    <row r="333" spans="1:10" ht="12.75" customHeight="1">
      <c r="A333" s="19"/>
      <c r="B333" s="24"/>
      <c r="C333" s="50" t="s">
        <v>188</v>
      </c>
      <c r="D333" s="51"/>
      <c r="E333" s="51"/>
      <c r="F333" s="51"/>
      <c r="G333" s="51"/>
      <c r="H333" s="51"/>
      <c r="I333" s="52"/>
      <c r="J333" s="53"/>
    </row>
    <row r="334" spans="1:10" ht="12.75" customHeight="1">
      <c r="A334" s="19"/>
      <c r="B334" s="22">
        <f>B332+1</f>
        <v>133</v>
      </c>
      <c r="C334" s="54"/>
      <c r="D334" s="55"/>
      <c r="E334" s="56" t="s">
        <v>29</v>
      </c>
      <c r="F334" s="57">
        <v>110</v>
      </c>
      <c r="G334" s="58"/>
      <c r="H334" s="59"/>
      <c r="I334" s="60">
        <f>F334*G334</f>
        <v>0</v>
      </c>
      <c r="J334" s="53">
        <v>150</v>
      </c>
    </row>
    <row r="335" spans="1:10" ht="12.75" customHeight="1">
      <c r="A335" s="19"/>
      <c r="B335" s="24"/>
      <c r="C335" s="50" t="s">
        <v>189</v>
      </c>
      <c r="D335" s="51"/>
      <c r="E335" s="51"/>
      <c r="F335" s="51"/>
      <c r="G335" s="51"/>
      <c r="H335" s="51"/>
      <c r="I335" s="52"/>
      <c r="J335" s="53"/>
    </row>
    <row r="336" spans="1:10" ht="12.75" customHeight="1">
      <c r="A336" s="19"/>
      <c r="B336" s="22">
        <f>B334+1</f>
        <v>134</v>
      </c>
      <c r="C336" s="54"/>
      <c r="D336" s="55"/>
      <c r="E336" s="56" t="s">
        <v>29</v>
      </c>
      <c r="F336" s="57">
        <v>130</v>
      </c>
      <c r="G336" s="58"/>
      <c r="H336" s="59"/>
      <c r="I336" s="60">
        <f>F336*G336</f>
        <v>0</v>
      </c>
      <c r="J336" s="53"/>
    </row>
    <row r="337" spans="1:10" ht="12.75" customHeight="1">
      <c r="A337" s="19"/>
      <c r="B337" s="24"/>
      <c r="C337" s="50" t="s">
        <v>190</v>
      </c>
      <c r="D337" s="51"/>
      <c r="E337" s="51"/>
      <c r="F337" s="51"/>
      <c r="G337" s="51"/>
      <c r="H337" s="51"/>
      <c r="I337" s="52"/>
      <c r="J337" s="53"/>
    </row>
    <row r="338" spans="1:10" ht="12.75" customHeight="1">
      <c r="A338" s="19"/>
      <c r="B338" s="22">
        <f>B336+1</f>
        <v>135</v>
      </c>
      <c r="C338" s="54"/>
      <c r="D338" s="55"/>
      <c r="E338" s="56" t="s">
        <v>29</v>
      </c>
      <c r="F338" s="57">
        <v>150</v>
      </c>
      <c r="G338" s="58"/>
      <c r="H338" s="59"/>
      <c r="I338" s="60">
        <f>F338*G338</f>
        <v>0</v>
      </c>
      <c r="J338" s="53"/>
    </row>
    <row r="339" spans="1:10" ht="12.75" customHeight="1">
      <c r="A339" s="19"/>
      <c r="B339" s="24"/>
      <c r="C339" s="50" t="s">
        <v>191</v>
      </c>
      <c r="D339" s="51"/>
      <c r="E339" s="51"/>
      <c r="F339" s="51"/>
      <c r="G339" s="51"/>
      <c r="H339" s="51"/>
      <c r="I339" s="52"/>
      <c r="J339" s="53"/>
    </row>
    <row r="340" spans="1:10" ht="12.75" customHeight="1" thickBot="1">
      <c r="A340" s="19"/>
      <c r="B340" s="22">
        <f>B338+1</f>
        <v>136</v>
      </c>
      <c r="C340" s="54"/>
      <c r="D340" s="55"/>
      <c r="E340" s="56" t="s">
        <v>29</v>
      </c>
      <c r="F340" s="57">
        <v>420</v>
      </c>
      <c r="G340" s="58"/>
      <c r="H340" s="59"/>
      <c r="I340" s="61">
        <f>F340*G340</f>
        <v>0</v>
      </c>
      <c r="J340" s="41"/>
    </row>
    <row r="341" spans="1:10" ht="18" customHeight="1" thickBot="1">
      <c r="A341" s="42"/>
      <c r="B341" s="43"/>
      <c r="C341" s="43"/>
      <c r="D341" s="44"/>
      <c r="E341" s="62"/>
      <c r="F341" s="62" t="s">
        <v>12</v>
      </c>
      <c r="G341" s="47" t="str">
        <f>A327</f>
        <v>B52</v>
      </c>
      <c r="H341" s="48"/>
      <c r="I341" s="49">
        <f>SUM(I328:I340)</f>
        <v>0</v>
      </c>
      <c r="J341" s="26"/>
    </row>
    <row r="342" spans="1:10" ht="12.75" customHeight="1">
      <c r="A342" s="20" t="s">
        <v>192</v>
      </c>
      <c r="B342" s="72"/>
      <c r="C342" s="73" t="s">
        <v>193</v>
      </c>
      <c r="D342" s="74"/>
      <c r="E342" s="74"/>
      <c r="F342" s="74"/>
      <c r="G342" s="74"/>
      <c r="H342" s="74"/>
      <c r="I342" s="75"/>
      <c r="J342" s="34"/>
    </row>
    <row r="343" spans="1:10" ht="12.75" customHeight="1">
      <c r="A343" s="4"/>
      <c r="B343" s="22">
        <v>137</v>
      </c>
      <c r="C343" s="54"/>
      <c r="D343" s="55"/>
      <c r="E343" s="56" t="s">
        <v>29</v>
      </c>
      <c r="F343" s="57">
        <v>290</v>
      </c>
      <c r="G343" s="58"/>
      <c r="H343" s="59"/>
      <c r="I343" s="60">
        <f>F343*G343</f>
        <v>0</v>
      </c>
      <c r="J343" s="53"/>
    </row>
    <row r="344" spans="1:10" ht="12.75" customHeight="1">
      <c r="A344" s="19"/>
      <c r="B344" s="24"/>
      <c r="C344" s="50" t="s">
        <v>194</v>
      </c>
      <c r="D344" s="51"/>
      <c r="E344" s="51"/>
      <c r="F344" s="51"/>
      <c r="G344" s="51"/>
      <c r="H344" s="51"/>
      <c r="I344" s="52"/>
      <c r="J344" s="53"/>
    </row>
    <row r="345" spans="1:10" ht="12.75" customHeight="1">
      <c r="A345" s="19"/>
      <c r="B345" s="22">
        <f>B343+1</f>
        <v>138</v>
      </c>
      <c r="C345" s="54"/>
      <c r="D345" s="55"/>
      <c r="E345" s="56" t="s">
        <v>29</v>
      </c>
      <c r="F345" s="57">
        <v>365</v>
      </c>
      <c r="G345" s="58"/>
      <c r="H345" s="59"/>
      <c r="I345" s="60">
        <f>F345*G345</f>
        <v>0</v>
      </c>
      <c r="J345" s="53"/>
    </row>
    <row r="346" spans="1:10" ht="12.75" customHeight="1">
      <c r="A346" s="19"/>
      <c r="B346" s="24"/>
      <c r="C346" s="50" t="s">
        <v>195</v>
      </c>
      <c r="D346" s="51"/>
      <c r="E346" s="51"/>
      <c r="F346" s="51"/>
      <c r="G346" s="51"/>
      <c r="H346" s="51"/>
      <c r="I346" s="52"/>
      <c r="J346" s="53"/>
    </row>
    <row r="347" spans="1:10" ht="12.75" customHeight="1">
      <c r="A347" s="19"/>
      <c r="B347" s="22">
        <f>B345+1</f>
        <v>139</v>
      </c>
      <c r="C347" s="54"/>
      <c r="D347" s="55"/>
      <c r="E347" s="56" t="s">
        <v>29</v>
      </c>
      <c r="F347" s="57">
        <v>665</v>
      </c>
      <c r="G347" s="58"/>
      <c r="H347" s="59"/>
      <c r="I347" s="60">
        <f>F347*G347</f>
        <v>0</v>
      </c>
      <c r="J347" s="53"/>
    </row>
    <row r="348" spans="1:10" ht="12.75" customHeight="1">
      <c r="A348" s="19"/>
      <c r="B348" s="24"/>
      <c r="C348" s="50" t="s">
        <v>196</v>
      </c>
      <c r="D348" s="51"/>
      <c r="E348" s="51"/>
      <c r="F348" s="51"/>
      <c r="G348" s="51"/>
      <c r="H348" s="51"/>
      <c r="I348" s="52"/>
      <c r="J348" s="53">
        <v>150</v>
      </c>
    </row>
    <row r="349" spans="1:10" ht="12.75" customHeight="1">
      <c r="A349" s="19"/>
      <c r="B349" s="22">
        <f>B347+1</f>
        <v>140</v>
      </c>
      <c r="C349" s="54"/>
      <c r="D349" s="55"/>
      <c r="E349" s="56" t="s">
        <v>29</v>
      </c>
      <c r="F349" s="57">
        <v>160</v>
      </c>
      <c r="G349" s="58"/>
      <c r="H349" s="59"/>
      <c r="I349" s="60">
        <f>F349*G349</f>
        <v>0</v>
      </c>
      <c r="J349" s="53"/>
    </row>
    <row r="350" spans="1:10" ht="12.75" customHeight="1">
      <c r="A350" s="19"/>
      <c r="B350" s="24"/>
      <c r="C350" s="50" t="s">
        <v>197</v>
      </c>
      <c r="D350" s="51"/>
      <c r="E350" s="51"/>
      <c r="F350" s="51"/>
      <c r="G350" s="51"/>
      <c r="H350" s="51"/>
      <c r="I350" s="52"/>
      <c r="J350" s="53"/>
    </row>
    <row r="351" spans="1:10" ht="12.75" customHeight="1">
      <c r="A351" s="19"/>
      <c r="B351" s="22">
        <f>B349+1</f>
        <v>141</v>
      </c>
      <c r="C351" s="54"/>
      <c r="D351" s="55"/>
      <c r="E351" s="56" t="s">
        <v>29</v>
      </c>
      <c r="F351" s="57">
        <v>31</v>
      </c>
      <c r="G351" s="58"/>
      <c r="H351" s="59"/>
      <c r="I351" s="60">
        <f>F351*G351</f>
        <v>0</v>
      </c>
      <c r="J351" s="53"/>
    </row>
    <row r="352" spans="1:10" ht="12.75" customHeight="1">
      <c r="A352" s="19"/>
      <c r="B352" s="24"/>
      <c r="C352" s="50" t="s">
        <v>198</v>
      </c>
      <c r="D352" s="51"/>
      <c r="E352" s="51"/>
      <c r="F352" s="51"/>
      <c r="G352" s="51"/>
      <c r="H352" s="51"/>
      <c r="I352" s="52"/>
      <c r="J352" s="53"/>
    </row>
    <row r="353" spans="1:10" ht="12.75" customHeight="1" thickBot="1">
      <c r="A353" s="19"/>
      <c r="B353" s="22">
        <f>B351+1</f>
        <v>142</v>
      </c>
      <c r="C353" s="54"/>
      <c r="D353" s="55"/>
      <c r="E353" s="56" t="s">
        <v>29</v>
      </c>
      <c r="F353" s="57">
        <v>250</v>
      </c>
      <c r="G353" s="58"/>
      <c r="H353" s="59"/>
      <c r="I353" s="61">
        <f>F353*G353</f>
        <v>0</v>
      </c>
      <c r="J353" s="41"/>
    </row>
    <row r="354" spans="1:10" ht="18" customHeight="1" thickBot="1">
      <c r="A354" s="42"/>
      <c r="B354" s="43"/>
      <c r="C354" s="43"/>
      <c r="D354" s="44"/>
      <c r="E354" s="62"/>
      <c r="F354" s="62" t="s">
        <v>12</v>
      </c>
      <c r="G354" s="47" t="str">
        <f>A342</f>
        <v>B53</v>
      </c>
      <c r="H354" s="48"/>
      <c r="I354" s="49">
        <f>SUM(I343:I353)</f>
        <v>0</v>
      </c>
      <c r="J354" s="26"/>
    </row>
    <row r="355" spans="1:10" ht="12.75" customHeight="1">
      <c r="A355" s="20" t="s">
        <v>199</v>
      </c>
      <c r="B355" s="31"/>
      <c r="C355" s="32" t="s">
        <v>200</v>
      </c>
      <c r="D355" s="33"/>
      <c r="E355" s="33"/>
      <c r="F355" s="33"/>
      <c r="G355" s="33"/>
      <c r="H355" s="33"/>
      <c r="I355" s="33"/>
      <c r="J355" s="34"/>
    </row>
    <row r="356" spans="1:10" ht="12.75" customHeight="1" thickBot="1">
      <c r="A356" s="4"/>
      <c r="B356" s="21">
        <v>143</v>
      </c>
      <c r="C356" s="35"/>
      <c r="D356" s="35"/>
      <c r="E356" s="36" t="s">
        <v>29</v>
      </c>
      <c r="F356" s="37">
        <v>36</v>
      </c>
      <c r="G356" s="38"/>
      <c r="H356" s="39"/>
      <c r="I356" s="40">
        <f>F356*G356</f>
        <v>0</v>
      </c>
      <c r="J356" s="41">
        <v>15</v>
      </c>
    </row>
    <row r="357" spans="1:10" ht="18" customHeight="1" thickBot="1">
      <c r="A357" s="42"/>
      <c r="B357" s="43"/>
      <c r="C357" s="43"/>
      <c r="D357" s="44"/>
      <c r="E357" s="45"/>
      <c r="F357" s="46" t="s">
        <v>12</v>
      </c>
      <c r="G357" s="47" t="str">
        <f>A355</f>
        <v>B54</v>
      </c>
      <c r="H357" s="48"/>
      <c r="I357" s="49">
        <f>SUM(I356)</f>
        <v>0</v>
      </c>
      <c r="J357" s="25"/>
    </row>
    <row r="358" spans="1:10" ht="12.75" customHeight="1">
      <c r="A358" s="23" t="s">
        <v>201</v>
      </c>
      <c r="B358" s="24"/>
      <c r="C358" s="50" t="s">
        <v>202</v>
      </c>
      <c r="D358" s="51"/>
      <c r="E358" s="51"/>
      <c r="F358" s="51"/>
      <c r="G358" s="51"/>
      <c r="H358" s="51"/>
      <c r="I358" s="52"/>
      <c r="J358" s="53"/>
    </row>
    <row r="359" spans="1:10" ht="12.75" customHeight="1">
      <c r="A359" s="4"/>
      <c r="B359" s="22">
        <v>144</v>
      </c>
      <c r="C359" s="54"/>
      <c r="D359" s="55"/>
      <c r="E359" s="56" t="s">
        <v>29</v>
      </c>
      <c r="F359" s="57">
        <v>15</v>
      </c>
      <c r="G359" s="58"/>
      <c r="H359" s="59"/>
      <c r="I359" s="60">
        <f>F359*G359</f>
        <v>0</v>
      </c>
      <c r="J359" s="53"/>
    </row>
    <row r="360" spans="1:10" ht="12.75" customHeight="1">
      <c r="A360" s="19"/>
      <c r="B360" s="24"/>
      <c r="C360" s="50" t="s">
        <v>203</v>
      </c>
      <c r="D360" s="51"/>
      <c r="E360" s="51"/>
      <c r="F360" s="51"/>
      <c r="G360" s="51"/>
      <c r="H360" s="51"/>
      <c r="I360" s="52"/>
      <c r="J360" s="53">
        <v>1</v>
      </c>
    </row>
    <row r="361" spans="1:10" ht="12.75" customHeight="1" thickBot="1">
      <c r="A361" s="19"/>
      <c r="B361" s="22">
        <f>B359+1</f>
        <v>145</v>
      </c>
      <c r="C361" s="54"/>
      <c r="D361" s="55"/>
      <c r="E361" s="56" t="s">
        <v>29</v>
      </c>
      <c r="F361" s="57">
        <v>10</v>
      </c>
      <c r="G361" s="58"/>
      <c r="H361" s="59"/>
      <c r="I361" s="61">
        <f>F361*G361</f>
        <v>0</v>
      </c>
      <c r="J361" s="41"/>
    </row>
    <row r="362" spans="1:10" ht="18" customHeight="1" thickBot="1">
      <c r="A362" s="42"/>
      <c r="B362" s="43"/>
      <c r="C362" s="43"/>
      <c r="D362" s="44"/>
      <c r="E362" s="62"/>
      <c r="F362" s="62" t="s">
        <v>12</v>
      </c>
      <c r="G362" s="47" t="s">
        <v>354</v>
      </c>
      <c r="H362" s="48"/>
      <c r="I362" s="49">
        <f>SUM(I359:I361)</f>
        <v>0</v>
      </c>
      <c r="J362" s="26"/>
    </row>
    <row r="363" spans="1:10" ht="12.75" customHeight="1">
      <c r="A363" s="20" t="s">
        <v>204</v>
      </c>
      <c r="B363" s="31"/>
      <c r="C363" s="32" t="s">
        <v>205</v>
      </c>
      <c r="D363" s="33"/>
      <c r="E363" s="33"/>
      <c r="F363" s="33"/>
      <c r="G363" s="33"/>
      <c r="H363" s="33"/>
      <c r="I363" s="33"/>
      <c r="J363" s="34"/>
    </row>
    <row r="364" spans="1:10" ht="12.75" customHeight="1" thickBot="1">
      <c r="A364" s="4"/>
      <c r="B364" s="21">
        <v>146</v>
      </c>
      <c r="C364" s="35"/>
      <c r="D364" s="35"/>
      <c r="E364" s="36" t="s">
        <v>29</v>
      </c>
      <c r="F364" s="37">
        <v>78</v>
      </c>
      <c r="G364" s="38"/>
      <c r="H364" s="39"/>
      <c r="I364" s="40">
        <f>F364*G364</f>
        <v>0</v>
      </c>
      <c r="J364" s="41">
        <v>100</v>
      </c>
    </row>
    <row r="365" spans="1:10" ht="18" customHeight="1" thickBot="1">
      <c r="A365" s="42"/>
      <c r="B365" s="43"/>
      <c r="C365" s="43"/>
      <c r="D365" s="44"/>
      <c r="E365" s="45"/>
      <c r="F365" s="46" t="s">
        <v>12</v>
      </c>
      <c r="G365" s="47" t="str">
        <f>A363</f>
        <v>B56</v>
      </c>
      <c r="H365" s="48"/>
      <c r="I365" s="49">
        <f>SUM(I364)</f>
        <v>0</v>
      </c>
      <c r="J365" s="25"/>
    </row>
    <row r="366" spans="1:10" ht="12.75" customHeight="1">
      <c r="A366" s="23" t="s">
        <v>206</v>
      </c>
      <c r="B366" s="24"/>
      <c r="C366" s="50" t="s">
        <v>207</v>
      </c>
      <c r="D366" s="51"/>
      <c r="E366" s="51"/>
      <c r="F366" s="51"/>
      <c r="G366" s="51"/>
      <c r="H366" s="51"/>
      <c r="I366" s="52"/>
      <c r="J366" s="53"/>
    </row>
    <row r="367" spans="1:10" ht="12.75" customHeight="1">
      <c r="A367" s="4"/>
      <c r="B367" s="22">
        <v>147</v>
      </c>
      <c r="C367" s="54"/>
      <c r="D367" s="55"/>
      <c r="E367" s="56" t="s">
        <v>29</v>
      </c>
      <c r="F367" s="57">
        <v>890</v>
      </c>
      <c r="G367" s="58"/>
      <c r="H367" s="59"/>
      <c r="I367" s="60">
        <f>F367*G367</f>
        <v>0</v>
      </c>
      <c r="J367" s="53"/>
    </row>
    <row r="368" spans="1:10" ht="12.75" customHeight="1">
      <c r="A368" s="19"/>
      <c r="B368" s="24"/>
      <c r="C368" s="50" t="s">
        <v>208</v>
      </c>
      <c r="D368" s="51"/>
      <c r="E368" s="51"/>
      <c r="F368" s="51"/>
      <c r="G368" s="51"/>
      <c r="H368" s="51"/>
      <c r="I368" s="52"/>
      <c r="J368" s="53"/>
    </row>
    <row r="369" spans="1:10" ht="12.75" customHeight="1">
      <c r="A369" s="19"/>
      <c r="B369" s="22">
        <f>B367+1</f>
        <v>148</v>
      </c>
      <c r="C369" s="54"/>
      <c r="D369" s="55"/>
      <c r="E369" s="56" t="s">
        <v>29</v>
      </c>
      <c r="F369" s="57">
        <v>365</v>
      </c>
      <c r="G369" s="58"/>
      <c r="H369" s="59"/>
      <c r="I369" s="60">
        <f>F369*G369</f>
        <v>0</v>
      </c>
      <c r="J369" s="53"/>
    </row>
    <row r="370" spans="1:10" ht="12.75" customHeight="1">
      <c r="A370" s="19"/>
      <c r="B370" s="24"/>
      <c r="C370" s="50" t="s">
        <v>209</v>
      </c>
      <c r="D370" s="51"/>
      <c r="E370" s="51"/>
      <c r="F370" s="51"/>
      <c r="G370" s="51"/>
      <c r="H370" s="51"/>
      <c r="I370" s="52"/>
      <c r="J370" s="53">
        <v>100</v>
      </c>
    </row>
    <row r="371" spans="1:10" ht="12.75" customHeight="1">
      <c r="A371" s="19"/>
      <c r="B371" s="22">
        <f>B369+1</f>
        <v>149</v>
      </c>
      <c r="C371" s="54"/>
      <c r="D371" s="55"/>
      <c r="E371" s="56" t="s">
        <v>29</v>
      </c>
      <c r="F371" s="57">
        <v>160</v>
      </c>
      <c r="G371" s="58"/>
      <c r="H371" s="59"/>
      <c r="I371" s="60">
        <f>F371*G371</f>
        <v>0</v>
      </c>
      <c r="J371" s="53"/>
    </row>
    <row r="372" spans="1:10" ht="12.75" customHeight="1">
      <c r="A372" s="19"/>
      <c r="B372" s="24"/>
      <c r="C372" s="50" t="s">
        <v>210</v>
      </c>
      <c r="D372" s="51"/>
      <c r="E372" s="51"/>
      <c r="F372" s="51"/>
      <c r="G372" s="51"/>
      <c r="H372" s="51"/>
      <c r="I372" s="52"/>
      <c r="J372" s="53"/>
    </row>
    <row r="373" spans="1:10" ht="12.75" customHeight="1" thickBot="1">
      <c r="A373" s="19"/>
      <c r="B373" s="22">
        <f>B371+1</f>
        <v>150</v>
      </c>
      <c r="C373" s="54"/>
      <c r="D373" s="55"/>
      <c r="E373" s="56" t="s">
        <v>29</v>
      </c>
      <c r="F373" s="57">
        <v>10</v>
      </c>
      <c r="G373" s="58"/>
      <c r="H373" s="59"/>
      <c r="I373" s="61">
        <f>F373*G373</f>
        <v>0</v>
      </c>
      <c r="J373" s="41"/>
    </row>
    <row r="374" spans="1:10" ht="18" customHeight="1" thickBot="1">
      <c r="A374" s="42"/>
      <c r="B374" s="43"/>
      <c r="C374" s="43"/>
      <c r="D374" s="44"/>
      <c r="E374" s="62"/>
      <c r="F374" s="62" t="s">
        <v>12</v>
      </c>
      <c r="G374" s="47" t="str">
        <f>A366</f>
        <v>B57</v>
      </c>
      <c r="H374" s="48"/>
      <c r="I374" s="49"/>
      <c r="J374" s="26"/>
    </row>
    <row r="375" spans="1:10" ht="12.75" customHeight="1">
      <c r="A375" s="23" t="s">
        <v>211</v>
      </c>
      <c r="B375" s="24"/>
      <c r="C375" s="50" t="s">
        <v>212</v>
      </c>
      <c r="D375" s="51"/>
      <c r="E375" s="51"/>
      <c r="F375" s="51"/>
      <c r="G375" s="51"/>
      <c r="H375" s="51"/>
      <c r="I375" s="52"/>
      <c r="J375" s="53"/>
    </row>
    <row r="376" spans="1:10" ht="12.75" customHeight="1">
      <c r="A376" s="4"/>
      <c r="B376" s="22">
        <v>151</v>
      </c>
      <c r="C376" s="54"/>
      <c r="D376" s="55"/>
      <c r="E376" s="56" t="s">
        <v>29</v>
      </c>
      <c r="F376" s="57">
        <v>460</v>
      </c>
      <c r="G376" s="58"/>
      <c r="H376" s="59"/>
      <c r="I376" s="60">
        <f>F376*G376</f>
        <v>0</v>
      </c>
      <c r="J376" s="53"/>
    </row>
    <row r="377" spans="1:10" ht="12.75" customHeight="1">
      <c r="A377" s="19"/>
      <c r="B377" s="24"/>
      <c r="C377" s="50" t="s">
        <v>213</v>
      </c>
      <c r="D377" s="51"/>
      <c r="E377" s="51"/>
      <c r="F377" s="51"/>
      <c r="G377" s="51"/>
      <c r="H377" s="51"/>
      <c r="I377" s="52"/>
      <c r="J377" s="53">
        <v>80</v>
      </c>
    </row>
    <row r="378" spans="1:10" ht="12.75" customHeight="1" thickBot="1">
      <c r="A378" s="19"/>
      <c r="B378" s="22">
        <f>B376+1</f>
        <v>152</v>
      </c>
      <c r="C378" s="54"/>
      <c r="D378" s="55"/>
      <c r="E378" s="56" t="s">
        <v>29</v>
      </c>
      <c r="F378" s="57">
        <v>460</v>
      </c>
      <c r="G378" s="58"/>
      <c r="H378" s="59"/>
      <c r="I378" s="61">
        <f>F378*G378</f>
        <v>0</v>
      </c>
      <c r="J378" s="41"/>
    </row>
    <row r="379" spans="1:10" ht="18" customHeight="1" thickBot="1">
      <c r="A379" s="42"/>
      <c r="B379" s="43"/>
      <c r="C379" s="43"/>
      <c r="D379" s="44"/>
      <c r="E379" s="62"/>
      <c r="F379" s="62" t="s">
        <v>12</v>
      </c>
      <c r="G379" s="47" t="str">
        <f>A375</f>
        <v>B58</v>
      </c>
      <c r="H379" s="48"/>
      <c r="I379" s="49">
        <f>SUM(I376:I378)</f>
        <v>0</v>
      </c>
      <c r="J379" s="26"/>
    </row>
    <row r="380" spans="1:10" ht="12.75" customHeight="1">
      <c r="A380" s="23" t="s">
        <v>214</v>
      </c>
      <c r="B380" s="24"/>
      <c r="C380" s="50" t="s">
        <v>215</v>
      </c>
      <c r="D380" s="51"/>
      <c r="E380" s="51"/>
      <c r="F380" s="51"/>
      <c r="G380" s="51"/>
      <c r="H380" s="51"/>
      <c r="I380" s="52"/>
      <c r="J380" s="53"/>
    </row>
    <row r="381" spans="1:10" ht="12.75" customHeight="1">
      <c r="A381" s="4"/>
      <c r="B381" s="22">
        <v>153</v>
      </c>
      <c r="C381" s="54"/>
      <c r="D381" s="55"/>
      <c r="E381" s="56" t="s">
        <v>29</v>
      </c>
      <c r="F381" s="57">
        <v>915</v>
      </c>
      <c r="G381" s="58"/>
      <c r="H381" s="59"/>
      <c r="I381" s="60">
        <f>F381*G381</f>
        <v>0</v>
      </c>
      <c r="J381" s="53"/>
    </row>
    <row r="382" spans="1:10" ht="12.75" customHeight="1">
      <c r="A382" s="19"/>
      <c r="B382" s="24"/>
      <c r="C382" s="50" t="s">
        <v>216</v>
      </c>
      <c r="D382" s="51"/>
      <c r="E382" s="51"/>
      <c r="F382" s="51"/>
      <c r="G382" s="51"/>
      <c r="H382" s="51"/>
      <c r="I382" s="52"/>
      <c r="J382" s="53"/>
    </row>
    <row r="383" spans="1:10" ht="12.75" customHeight="1">
      <c r="A383" s="19"/>
      <c r="B383" s="22">
        <f>B381+1</f>
        <v>154</v>
      </c>
      <c r="C383" s="54"/>
      <c r="D383" s="55"/>
      <c r="E383" s="56" t="s">
        <v>29</v>
      </c>
      <c r="F383" s="57">
        <v>160</v>
      </c>
      <c r="G383" s="58"/>
      <c r="H383" s="59"/>
      <c r="I383" s="60">
        <f>F383*G383</f>
        <v>0</v>
      </c>
      <c r="J383" s="53"/>
    </row>
    <row r="384" spans="1:10" ht="12.75" customHeight="1">
      <c r="A384" s="19"/>
      <c r="B384" s="24"/>
      <c r="C384" s="122" t="s">
        <v>217</v>
      </c>
      <c r="D384" s="123"/>
      <c r="E384" s="123"/>
      <c r="F384" s="123"/>
      <c r="G384" s="123"/>
      <c r="H384" s="123"/>
      <c r="I384" s="124"/>
      <c r="J384" s="53"/>
    </row>
    <row r="385" spans="1:10" ht="12.75" customHeight="1">
      <c r="A385" s="19"/>
      <c r="B385" s="22">
        <f>B383+1</f>
        <v>155</v>
      </c>
      <c r="C385" s="54"/>
      <c r="D385" s="55"/>
      <c r="E385" s="56" t="s">
        <v>29</v>
      </c>
      <c r="F385" s="57">
        <v>50</v>
      </c>
      <c r="G385" s="58"/>
      <c r="H385" s="59"/>
      <c r="I385" s="60">
        <f>F385*G385</f>
        <v>0</v>
      </c>
      <c r="J385" s="53"/>
    </row>
    <row r="386" spans="1:10" ht="12.75" customHeight="1">
      <c r="A386" s="19"/>
      <c r="B386" s="24"/>
      <c r="C386" s="50" t="s">
        <v>218</v>
      </c>
      <c r="D386" s="51"/>
      <c r="E386" s="51"/>
      <c r="F386" s="51"/>
      <c r="G386" s="51"/>
      <c r="H386" s="51"/>
      <c r="I386" s="52"/>
      <c r="J386" s="53">
        <v>20</v>
      </c>
    </row>
    <row r="387" spans="1:10" ht="12.75" customHeight="1">
      <c r="A387" s="19"/>
      <c r="B387" s="22">
        <v>156</v>
      </c>
      <c r="C387" s="54"/>
      <c r="D387" s="55"/>
      <c r="E387" s="56" t="s">
        <v>29</v>
      </c>
      <c r="F387" s="57">
        <v>31</v>
      </c>
      <c r="G387" s="58"/>
      <c r="H387" s="59"/>
      <c r="I387" s="60">
        <f>F387*G387</f>
        <v>0</v>
      </c>
      <c r="J387" s="53"/>
    </row>
    <row r="388" spans="1:10" ht="12.75" customHeight="1">
      <c r="A388" s="19"/>
      <c r="B388" s="24"/>
      <c r="C388" s="50" t="s">
        <v>219</v>
      </c>
      <c r="D388" s="51"/>
      <c r="E388" s="51"/>
      <c r="F388" s="51"/>
      <c r="G388" s="51"/>
      <c r="H388" s="51"/>
      <c r="I388" s="52"/>
      <c r="J388" s="53"/>
    </row>
    <row r="389" spans="1:10" ht="12.75" customHeight="1" thickBot="1">
      <c r="A389" s="19"/>
      <c r="B389" s="22">
        <f>B387+1</f>
        <v>157</v>
      </c>
      <c r="C389" s="54"/>
      <c r="D389" s="55"/>
      <c r="E389" s="56" t="s">
        <v>29</v>
      </c>
      <c r="F389" s="57">
        <v>24</v>
      </c>
      <c r="G389" s="58"/>
      <c r="H389" s="59"/>
      <c r="I389" s="61">
        <f>F389*G389</f>
        <v>0</v>
      </c>
      <c r="J389" s="41"/>
    </row>
    <row r="390" spans="1:10" ht="18" customHeight="1" thickBot="1">
      <c r="A390" s="42"/>
      <c r="B390" s="43"/>
      <c r="C390" s="43"/>
      <c r="D390" s="44"/>
      <c r="E390" s="62"/>
      <c r="F390" s="62" t="s">
        <v>12</v>
      </c>
      <c r="G390" s="47" t="str">
        <f>A380</f>
        <v>B59</v>
      </c>
      <c r="H390" s="48"/>
      <c r="I390" s="49">
        <f>SUM(I381:I389)</f>
        <v>0</v>
      </c>
      <c r="J390" s="26"/>
    </row>
    <row r="391" spans="1:10" ht="12.75" customHeight="1">
      <c r="A391" s="23" t="s">
        <v>220</v>
      </c>
      <c r="B391" s="24"/>
      <c r="C391" s="50" t="s">
        <v>221</v>
      </c>
      <c r="D391" s="51"/>
      <c r="E391" s="51"/>
      <c r="F391" s="51"/>
      <c r="G391" s="51"/>
      <c r="H391" s="51"/>
      <c r="I391" s="52"/>
      <c r="J391" s="53"/>
    </row>
    <row r="392" spans="1:10" ht="12.75" customHeight="1">
      <c r="A392" s="4"/>
      <c r="B392" s="22">
        <v>158</v>
      </c>
      <c r="C392" s="54"/>
      <c r="D392" s="55"/>
      <c r="E392" s="56" t="s">
        <v>29</v>
      </c>
      <c r="F392" s="57">
        <v>36</v>
      </c>
      <c r="G392" s="58"/>
      <c r="H392" s="59"/>
      <c r="I392" s="60">
        <f>F392*G392</f>
        <v>0</v>
      </c>
      <c r="J392" s="53"/>
    </row>
    <row r="393" spans="1:10" ht="12.75" customHeight="1">
      <c r="A393" s="19"/>
      <c r="B393" s="24"/>
      <c r="C393" s="50" t="s">
        <v>222</v>
      </c>
      <c r="D393" s="51"/>
      <c r="E393" s="51"/>
      <c r="F393" s="51"/>
      <c r="G393" s="51"/>
      <c r="H393" s="51"/>
      <c r="I393" s="52"/>
      <c r="J393" s="53">
        <v>20</v>
      </c>
    </row>
    <row r="394" spans="1:10" ht="12.75" customHeight="1" thickBot="1">
      <c r="A394" s="19"/>
      <c r="B394" s="22">
        <f>B392+1</f>
        <v>159</v>
      </c>
      <c r="C394" s="54"/>
      <c r="D394" s="55"/>
      <c r="E394" s="56" t="s">
        <v>29</v>
      </c>
      <c r="F394" s="57">
        <v>5</v>
      </c>
      <c r="G394" s="58"/>
      <c r="H394" s="59"/>
      <c r="I394" s="61">
        <f>F394*G394</f>
        <v>0</v>
      </c>
      <c r="J394" s="41"/>
    </row>
    <row r="395" spans="1:10" ht="18" customHeight="1" thickBot="1">
      <c r="A395" s="42"/>
      <c r="B395" s="43"/>
      <c r="C395" s="43"/>
      <c r="D395" s="44"/>
      <c r="E395" s="62"/>
      <c r="F395" s="62" t="s">
        <v>12</v>
      </c>
      <c r="G395" s="47" t="str">
        <f>A391</f>
        <v>B60</v>
      </c>
      <c r="H395" s="48"/>
      <c r="I395" s="49">
        <f>SUM(I392:I394)</f>
        <v>0</v>
      </c>
      <c r="J395" s="26"/>
    </row>
    <row r="396" spans="1:10" ht="12.75" customHeight="1">
      <c r="A396" s="23" t="s">
        <v>223</v>
      </c>
      <c r="B396" s="24"/>
      <c r="C396" s="50" t="s">
        <v>224</v>
      </c>
      <c r="D396" s="51"/>
      <c r="E396" s="51"/>
      <c r="F396" s="51"/>
      <c r="G396" s="51"/>
      <c r="H396" s="51"/>
      <c r="I396" s="52"/>
      <c r="J396" s="53"/>
    </row>
    <row r="397" spans="1:10" ht="12.75" customHeight="1">
      <c r="A397" s="4"/>
      <c r="B397" s="22">
        <v>160</v>
      </c>
      <c r="C397" s="54"/>
      <c r="D397" s="55"/>
      <c r="E397" s="56" t="s">
        <v>29</v>
      </c>
      <c r="F397" s="57">
        <v>230</v>
      </c>
      <c r="G397" s="58"/>
      <c r="H397" s="59"/>
      <c r="I397" s="60">
        <f>F397*G397</f>
        <v>0</v>
      </c>
      <c r="J397" s="53"/>
    </row>
    <row r="398" spans="1:10" ht="12.75" customHeight="1">
      <c r="A398" s="19"/>
      <c r="B398" s="24"/>
      <c r="C398" s="50" t="s">
        <v>225</v>
      </c>
      <c r="D398" s="51"/>
      <c r="E398" s="51"/>
      <c r="F398" s="51"/>
      <c r="G398" s="51"/>
      <c r="H398" s="51"/>
      <c r="I398" s="52"/>
      <c r="J398" s="53">
        <v>50</v>
      </c>
    </row>
    <row r="399" spans="1:10" ht="12.75" customHeight="1" thickBot="1">
      <c r="A399" s="19"/>
      <c r="B399" s="22">
        <f>B397+1</f>
        <v>161</v>
      </c>
      <c r="C399" s="54"/>
      <c r="D399" s="55"/>
      <c r="E399" s="56" t="s">
        <v>29</v>
      </c>
      <c r="F399" s="57">
        <v>135</v>
      </c>
      <c r="G399" s="58"/>
      <c r="H399" s="59"/>
      <c r="I399" s="61">
        <f>F399*G399</f>
        <v>0</v>
      </c>
      <c r="J399" s="41"/>
    </row>
    <row r="400" spans="1:10" ht="18" customHeight="1" thickBot="1">
      <c r="A400" s="42"/>
      <c r="B400" s="43"/>
      <c r="C400" s="43"/>
      <c r="D400" s="44"/>
      <c r="E400" s="62"/>
      <c r="F400" s="62" t="s">
        <v>12</v>
      </c>
      <c r="G400" s="47" t="str">
        <f>A396</f>
        <v>B61</v>
      </c>
      <c r="H400" s="48"/>
      <c r="I400" s="49">
        <f>SUM(I397:I399)</f>
        <v>0</v>
      </c>
      <c r="J400" s="26"/>
    </row>
    <row r="401" spans="1:10" ht="12.75" customHeight="1">
      <c r="A401" s="23" t="s">
        <v>226</v>
      </c>
      <c r="B401" s="24"/>
      <c r="C401" s="50" t="s">
        <v>227</v>
      </c>
      <c r="D401" s="51"/>
      <c r="E401" s="51"/>
      <c r="F401" s="51"/>
      <c r="G401" s="51"/>
      <c r="H401" s="51"/>
      <c r="I401" s="52"/>
      <c r="J401" s="53"/>
    </row>
    <row r="402" spans="1:10" ht="12.75" customHeight="1">
      <c r="A402" s="4"/>
      <c r="B402" s="22">
        <v>162</v>
      </c>
      <c r="C402" s="54"/>
      <c r="D402" s="55"/>
      <c r="E402" s="56" t="s">
        <v>29</v>
      </c>
      <c r="F402" s="57">
        <v>940</v>
      </c>
      <c r="G402" s="58"/>
      <c r="H402" s="59"/>
      <c r="I402" s="60">
        <f>F402*G402</f>
        <v>0</v>
      </c>
      <c r="J402" s="53"/>
    </row>
    <row r="403" spans="1:10" ht="12.75" customHeight="1">
      <c r="A403" s="19"/>
      <c r="B403" s="24"/>
      <c r="C403" s="50" t="s">
        <v>228</v>
      </c>
      <c r="D403" s="51"/>
      <c r="E403" s="51"/>
      <c r="F403" s="51"/>
      <c r="G403" s="51"/>
      <c r="H403" s="51"/>
      <c r="I403" s="52"/>
      <c r="J403" s="53">
        <v>200</v>
      </c>
    </row>
    <row r="404" spans="1:10" ht="12.75" customHeight="1" thickBot="1">
      <c r="A404" s="19"/>
      <c r="B404" s="22">
        <f>B402+1</f>
        <v>163</v>
      </c>
      <c r="C404" s="54"/>
      <c r="D404" s="55"/>
      <c r="E404" s="56" t="s">
        <v>29</v>
      </c>
      <c r="F404" s="57">
        <v>47</v>
      </c>
      <c r="G404" s="58"/>
      <c r="H404" s="59"/>
      <c r="I404" s="61">
        <f>F404*G404</f>
        <v>0</v>
      </c>
      <c r="J404" s="41"/>
    </row>
    <row r="405" spans="1:10" ht="18" customHeight="1" thickBot="1">
      <c r="A405" s="42"/>
      <c r="B405" s="43"/>
      <c r="C405" s="43"/>
      <c r="D405" s="44"/>
      <c r="E405" s="62"/>
      <c r="F405" s="62" t="s">
        <v>12</v>
      </c>
      <c r="G405" s="47" t="str">
        <f>A401</f>
        <v>B62</v>
      </c>
      <c r="H405" s="48"/>
      <c r="I405" s="49">
        <f>SUM(I402:I404)</f>
        <v>0</v>
      </c>
      <c r="J405" s="26"/>
    </row>
    <row r="406" spans="1:10" ht="12.75" customHeight="1">
      <c r="A406" s="20" t="s">
        <v>229</v>
      </c>
      <c r="B406" s="72"/>
      <c r="C406" s="73" t="s">
        <v>230</v>
      </c>
      <c r="D406" s="74"/>
      <c r="E406" s="74"/>
      <c r="F406" s="74"/>
      <c r="G406" s="74"/>
      <c r="H406" s="74"/>
      <c r="I406" s="75"/>
      <c r="J406" s="34"/>
    </row>
    <row r="407" spans="1:10" ht="12.75" customHeight="1">
      <c r="A407" s="4"/>
      <c r="B407" s="22">
        <v>164</v>
      </c>
      <c r="C407" s="54"/>
      <c r="D407" s="55"/>
      <c r="E407" s="56" t="s">
        <v>29</v>
      </c>
      <c r="F407" s="57">
        <v>1340</v>
      </c>
      <c r="G407" s="58"/>
      <c r="H407" s="59"/>
      <c r="I407" s="60">
        <f>F407*G407</f>
        <v>0</v>
      </c>
      <c r="J407" s="53"/>
    </row>
    <row r="408" spans="1:10" ht="12.75" customHeight="1">
      <c r="A408" s="19"/>
      <c r="B408" s="24"/>
      <c r="C408" s="50" t="s">
        <v>231</v>
      </c>
      <c r="D408" s="51"/>
      <c r="E408" s="51"/>
      <c r="F408" s="51"/>
      <c r="G408" s="51"/>
      <c r="H408" s="51"/>
      <c r="I408" s="52"/>
      <c r="J408" s="53"/>
    </row>
    <row r="409" spans="1:10" ht="12.75" customHeight="1">
      <c r="A409" s="19"/>
      <c r="B409" s="22">
        <f>B407+1</f>
        <v>165</v>
      </c>
      <c r="C409" s="54"/>
      <c r="D409" s="55"/>
      <c r="E409" s="56" t="s">
        <v>29</v>
      </c>
      <c r="F409" s="57">
        <v>235</v>
      </c>
      <c r="G409" s="58"/>
      <c r="H409" s="59"/>
      <c r="I409" s="60">
        <f>F409*G409</f>
        <v>0</v>
      </c>
      <c r="J409" s="53">
        <v>250</v>
      </c>
    </row>
    <row r="410" spans="1:10" ht="12.75" customHeight="1">
      <c r="A410" s="19"/>
      <c r="B410" s="24"/>
      <c r="C410" s="50" t="s">
        <v>232</v>
      </c>
      <c r="D410" s="51"/>
      <c r="E410" s="51"/>
      <c r="F410" s="51"/>
      <c r="G410" s="51"/>
      <c r="H410" s="51"/>
      <c r="I410" s="52"/>
      <c r="J410" s="53"/>
    </row>
    <row r="411" spans="1:10" ht="12.75" customHeight="1" thickBot="1">
      <c r="A411" s="19"/>
      <c r="B411" s="22">
        <f>B409+1</f>
        <v>166</v>
      </c>
      <c r="C411" s="54"/>
      <c r="D411" s="55"/>
      <c r="E411" s="56" t="s">
        <v>29</v>
      </c>
      <c r="F411" s="57">
        <v>105</v>
      </c>
      <c r="G411" s="58"/>
      <c r="H411" s="59"/>
      <c r="I411" s="61">
        <f>F411*G411</f>
        <v>0</v>
      </c>
      <c r="J411" s="41"/>
    </row>
    <row r="412" spans="1:10" ht="18" customHeight="1" thickBot="1">
      <c r="A412" s="42"/>
      <c r="B412" s="43"/>
      <c r="C412" s="43"/>
      <c r="D412" s="44"/>
      <c r="E412" s="62"/>
      <c r="F412" s="62" t="s">
        <v>12</v>
      </c>
      <c r="G412" s="47" t="str">
        <f>A406</f>
        <v>B63</v>
      </c>
      <c r="H412" s="48"/>
      <c r="I412" s="49">
        <f>SUM(I407:I411)</f>
        <v>0</v>
      </c>
      <c r="J412" s="26"/>
    </row>
    <row r="413" spans="1:10" ht="24" customHeight="1">
      <c r="A413" s="20" t="s">
        <v>233</v>
      </c>
      <c r="B413" s="31"/>
      <c r="C413" s="125" t="s">
        <v>234</v>
      </c>
      <c r="D413" s="125"/>
      <c r="E413" s="125"/>
      <c r="F413" s="125"/>
      <c r="G413" s="125"/>
      <c r="H413" s="125"/>
      <c r="I413" s="126"/>
      <c r="J413" s="34"/>
    </row>
    <row r="414" spans="1:10" ht="12.75" customHeight="1" thickBot="1">
      <c r="A414" s="4"/>
      <c r="B414" s="21">
        <v>167</v>
      </c>
      <c r="C414" s="35"/>
      <c r="D414" s="35"/>
      <c r="E414" s="36" t="s">
        <v>29</v>
      </c>
      <c r="F414" s="37">
        <v>140</v>
      </c>
      <c r="G414" s="38"/>
      <c r="H414" s="39"/>
      <c r="I414" s="40">
        <f>F414*G414</f>
        <v>0</v>
      </c>
      <c r="J414" s="41">
        <v>40</v>
      </c>
    </row>
    <row r="415" spans="1:10" ht="18" customHeight="1" thickBot="1">
      <c r="A415" s="42"/>
      <c r="B415" s="43"/>
      <c r="C415" s="43"/>
      <c r="D415" s="44"/>
      <c r="E415" s="45"/>
      <c r="F415" s="46" t="s">
        <v>12</v>
      </c>
      <c r="G415" s="47" t="str">
        <f>A413</f>
        <v>B64</v>
      </c>
      <c r="H415" s="48"/>
      <c r="I415" s="49">
        <f>SUM(I414)</f>
        <v>0</v>
      </c>
      <c r="J415" s="25"/>
    </row>
    <row r="416" spans="1:10" ht="12.75" customHeight="1">
      <c r="A416" s="23" t="s">
        <v>235</v>
      </c>
      <c r="B416" s="24"/>
      <c r="C416" s="50" t="s">
        <v>236</v>
      </c>
      <c r="D416" s="51"/>
      <c r="E416" s="51"/>
      <c r="F416" s="51"/>
      <c r="G416" s="51"/>
      <c r="H416" s="51"/>
      <c r="I416" s="52"/>
      <c r="J416" s="53"/>
    </row>
    <row r="417" spans="1:10" ht="12.75" customHeight="1">
      <c r="A417" s="4"/>
      <c r="B417" s="22">
        <v>168</v>
      </c>
      <c r="C417" s="54"/>
      <c r="D417" s="55"/>
      <c r="E417" s="56" t="s">
        <v>29</v>
      </c>
      <c r="F417" s="57">
        <v>530</v>
      </c>
      <c r="G417" s="58"/>
      <c r="H417" s="59"/>
      <c r="I417" s="60">
        <f>F417*G417</f>
        <v>0</v>
      </c>
      <c r="J417" s="53"/>
    </row>
    <row r="418" spans="1:10" ht="12.75" customHeight="1">
      <c r="A418" s="19"/>
      <c r="B418" s="24"/>
      <c r="C418" s="50" t="s">
        <v>237</v>
      </c>
      <c r="D418" s="51"/>
      <c r="E418" s="51"/>
      <c r="F418" s="51"/>
      <c r="G418" s="51"/>
      <c r="H418" s="51"/>
      <c r="I418" s="52"/>
      <c r="J418" s="53">
        <v>400</v>
      </c>
    </row>
    <row r="419" spans="1:10" ht="12.75" customHeight="1" thickBot="1">
      <c r="A419" s="19"/>
      <c r="B419" s="22">
        <f>B417+1</f>
        <v>169</v>
      </c>
      <c r="C419" s="54"/>
      <c r="D419" s="55"/>
      <c r="E419" s="56" t="s">
        <v>29</v>
      </c>
      <c r="F419" s="57">
        <v>47</v>
      </c>
      <c r="G419" s="58"/>
      <c r="H419" s="59"/>
      <c r="I419" s="61">
        <f>F419*G419</f>
        <v>0</v>
      </c>
      <c r="J419" s="41"/>
    </row>
    <row r="420" spans="1:10" ht="18" customHeight="1" thickBot="1">
      <c r="A420" s="42"/>
      <c r="B420" s="43"/>
      <c r="C420" s="43"/>
      <c r="D420" s="44"/>
      <c r="E420" s="62"/>
      <c r="F420" s="62" t="s">
        <v>12</v>
      </c>
      <c r="G420" s="47" t="str">
        <f>A416</f>
        <v>B65</v>
      </c>
      <c r="H420" s="48"/>
      <c r="I420" s="49">
        <f>SUM(I417:I419)</f>
        <v>0</v>
      </c>
      <c r="J420" s="26"/>
    </row>
    <row r="421" spans="1:10" ht="12.75" customHeight="1">
      <c r="A421" s="20" t="s">
        <v>238</v>
      </c>
      <c r="B421" s="31"/>
      <c r="C421" s="32" t="s">
        <v>239</v>
      </c>
      <c r="D421" s="33"/>
      <c r="E421" s="33"/>
      <c r="F421" s="33"/>
      <c r="G421" s="33"/>
      <c r="H421" s="33"/>
      <c r="I421" s="33"/>
      <c r="J421" s="34"/>
    </row>
    <row r="422" spans="1:10" ht="12.75" customHeight="1" thickBot="1">
      <c r="A422" s="4"/>
      <c r="B422" s="21">
        <v>170</v>
      </c>
      <c r="C422" s="35"/>
      <c r="D422" s="35"/>
      <c r="E422" s="36" t="s">
        <v>29</v>
      </c>
      <c r="F422" s="37">
        <v>130</v>
      </c>
      <c r="G422" s="38"/>
      <c r="H422" s="39"/>
      <c r="I422" s="40">
        <f>F422*G422</f>
        <v>0</v>
      </c>
      <c r="J422" s="41">
        <v>15</v>
      </c>
    </row>
    <row r="423" spans="1:10" ht="18" customHeight="1" thickBot="1">
      <c r="A423" s="42"/>
      <c r="B423" s="43"/>
      <c r="C423" s="43"/>
      <c r="D423" s="44"/>
      <c r="E423" s="45"/>
      <c r="F423" s="46" t="s">
        <v>12</v>
      </c>
      <c r="G423" s="47" t="str">
        <f>A421</f>
        <v>B66</v>
      </c>
      <c r="H423" s="48"/>
      <c r="I423" s="49">
        <f>SUM(I422)</f>
        <v>0</v>
      </c>
      <c r="J423" s="25"/>
    </row>
    <row r="424" spans="1:10" ht="12.75" customHeight="1">
      <c r="A424" s="23" t="s">
        <v>240</v>
      </c>
      <c r="B424" s="24"/>
      <c r="C424" s="50" t="s">
        <v>241</v>
      </c>
      <c r="D424" s="51"/>
      <c r="E424" s="51"/>
      <c r="F424" s="51"/>
      <c r="G424" s="51"/>
      <c r="H424" s="51"/>
      <c r="I424" s="52"/>
      <c r="J424" s="53"/>
    </row>
    <row r="425" spans="1:10" ht="12.75" customHeight="1">
      <c r="A425" s="4"/>
      <c r="B425" s="22">
        <v>171</v>
      </c>
      <c r="C425" s="54"/>
      <c r="D425" s="55"/>
      <c r="E425" s="56" t="s">
        <v>29</v>
      </c>
      <c r="F425" s="57">
        <v>16</v>
      </c>
      <c r="G425" s="58"/>
      <c r="H425" s="59"/>
      <c r="I425" s="60">
        <f>F425*G425</f>
        <v>0</v>
      </c>
      <c r="J425" s="53"/>
    </row>
    <row r="426" spans="1:10" ht="12.75" customHeight="1">
      <c r="A426" s="19"/>
      <c r="B426" s="24"/>
      <c r="C426" s="50" t="s">
        <v>242</v>
      </c>
      <c r="D426" s="51"/>
      <c r="E426" s="51"/>
      <c r="F426" s="51"/>
      <c r="G426" s="51"/>
      <c r="H426" s="51"/>
      <c r="I426" s="52"/>
      <c r="J426" s="53">
        <v>10</v>
      </c>
    </row>
    <row r="427" spans="1:10" ht="12.75" customHeight="1" thickBot="1">
      <c r="A427" s="19"/>
      <c r="B427" s="22">
        <f>B425+1</f>
        <v>172</v>
      </c>
      <c r="C427" s="54"/>
      <c r="D427" s="55"/>
      <c r="E427" s="56" t="s">
        <v>29</v>
      </c>
      <c r="F427" s="57">
        <v>60</v>
      </c>
      <c r="G427" s="58"/>
      <c r="H427" s="59"/>
      <c r="I427" s="61">
        <f>F427*G427</f>
        <v>0</v>
      </c>
      <c r="J427" s="41"/>
    </row>
    <row r="428" spans="1:10" ht="18" customHeight="1" thickBot="1">
      <c r="A428" s="42"/>
      <c r="B428" s="43"/>
      <c r="C428" s="43"/>
      <c r="D428" s="44"/>
      <c r="E428" s="62"/>
      <c r="F428" s="62" t="s">
        <v>12</v>
      </c>
      <c r="G428" s="47" t="str">
        <f>A424</f>
        <v>B67</v>
      </c>
      <c r="H428" s="48"/>
      <c r="I428" s="49">
        <f>SUM(I425:I427)</f>
        <v>0</v>
      </c>
      <c r="J428" s="26"/>
    </row>
    <row r="429" spans="1:10" ht="12.75" customHeight="1">
      <c r="A429" s="20" t="s">
        <v>243</v>
      </c>
      <c r="B429" s="31"/>
      <c r="C429" s="32" t="s">
        <v>244</v>
      </c>
      <c r="D429" s="33"/>
      <c r="E429" s="33"/>
      <c r="F429" s="33"/>
      <c r="G429" s="33"/>
      <c r="H429" s="33"/>
      <c r="I429" s="33"/>
      <c r="J429" s="34"/>
    </row>
    <row r="430" spans="1:10" ht="12.75" customHeight="1" thickBot="1">
      <c r="A430" s="4"/>
      <c r="B430" s="21">
        <v>173</v>
      </c>
      <c r="C430" s="35"/>
      <c r="D430" s="35"/>
      <c r="E430" s="36" t="s">
        <v>29</v>
      </c>
      <c r="F430" s="37">
        <v>690</v>
      </c>
      <c r="G430" s="38"/>
      <c r="H430" s="39"/>
      <c r="I430" s="40">
        <f>F430*G430</f>
        <v>0</v>
      </c>
      <c r="J430" s="41">
        <v>150</v>
      </c>
    </row>
    <row r="431" spans="1:10" ht="18" customHeight="1" thickBot="1">
      <c r="A431" s="42"/>
      <c r="B431" s="43"/>
      <c r="C431" s="43"/>
      <c r="D431" s="44"/>
      <c r="E431" s="45"/>
      <c r="F431" s="46" t="s">
        <v>12</v>
      </c>
      <c r="G431" s="47" t="str">
        <f>A429</f>
        <v>B68</v>
      </c>
      <c r="H431" s="48"/>
      <c r="I431" s="49">
        <f>SUM(I430)</f>
        <v>0</v>
      </c>
      <c r="J431" s="25"/>
    </row>
    <row r="432" spans="1:10" ht="12.75" customHeight="1">
      <c r="A432" s="23" t="s">
        <v>245</v>
      </c>
      <c r="B432" s="24"/>
      <c r="C432" s="50" t="s">
        <v>246</v>
      </c>
      <c r="D432" s="51"/>
      <c r="E432" s="51"/>
      <c r="F432" s="51"/>
      <c r="G432" s="51"/>
      <c r="H432" s="51"/>
      <c r="I432" s="52"/>
      <c r="J432" s="53"/>
    </row>
    <row r="433" spans="1:10" ht="12.75" customHeight="1">
      <c r="A433" s="4"/>
      <c r="B433" s="22">
        <v>174</v>
      </c>
      <c r="C433" s="54"/>
      <c r="D433" s="55"/>
      <c r="E433" s="56" t="s">
        <v>29</v>
      </c>
      <c r="F433" s="57">
        <v>15</v>
      </c>
      <c r="G433" s="58"/>
      <c r="H433" s="59"/>
      <c r="I433" s="60">
        <f>F433*G433</f>
        <v>0</v>
      </c>
      <c r="J433" s="53"/>
    </row>
    <row r="434" spans="1:10" ht="12.75" customHeight="1">
      <c r="A434" s="19"/>
      <c r="B434" s="24"/>
      <c r="C434" s="50" t="s">
        <v>247</v>
      </c>
      <c r="D434" s="51"/>
      <c r="E434" s="51"/>
      <c r="F434" s="51"/>
      <c r="G434" s="51"/>
      <c r="H434" s="51"/>
      <c r="I434" s="52"/>
      <c r="J434" s="53"/>
    </row>
    <row r="435" spans="1:10" ht="12.75" customHeight="1">
      <c r="A435" s="19"/>
      <c r="B435" s="22">
        <f>B433+1</f>
        <v>175</v>
      </c>
      <c r="C435" s="54"/>
      <c r="D435" s="55"/>
      <c r="E435" s="56" t="s">
        <v>29</v>
      </c>
      <c r="F435" s="57">
        <v>600</v>
      </c>
      <c r="G435" s="58"/>
      <c r="H435" s="59"/>
      <c r="I435" s="60">
        <f>F435*G435</f>
        <v>0</v>
      </c>
      <c r="J435" s="53">
        <v>50</v>
      </c>
    </row>
    <row r="436" spans="1:10" ht="12.75" customHeight="1">
      <c r="A436" s="19"/>
      <c r="B436" s="24"/>
      <c r="C436" s="50" t="s">
        <v>248</v>
      </c>
      <c r="D436" s="51"/>
      <c r="E436" s="51"/>
      <c r="F436" s="51"/>
      <c r="G436" s="51"/>
      <c r="H436" s="51"/>
      <c r="I436" s="52"/>
      <c r="J436" s="53"/>
    </row>
    <row r="437" spans="1:10" ht="12.75" customHeight="1" thickBot="1">
      <c r="A437" s="19"/>
      <c r="B437" s="22">
        <f>B435+1</f>
        <v>176</v>
      </c>
      <c r="C437" s="54"/>
      <c r="D437" s="55"/>
      <c r="E437" s="56" t="s">
        <v>29</v>
      </c>
      <c r="F437" s="57">
        <v>73</v>
      </c>
      <c r="G437" s="58"/>
      <c r="H437" s="59"/>
      <c r="I437" s="61">
        <f>F437*G437</f>
        <v>0</v>
      </c>
      <c r="J437" s="41"/>
    </row>
    <row r="438" spans="1:10" ht="18" customHeight="1" thickBot="1">
      <c r="A438" s="42"/>
      <c r="B438" s="43"/>
      <c r="C438" s="43"/>
      <c r="D438" s="44"/>
      <c r="E438" s="62"/>
      <c r="F438" s="62" t="s">
        <v>12</v>
      </c>
      <c r="G438" s="47" t="str">
        <f>A432</f>
        <v>B69</v>
      </c>
      <c r="H438" s="48"/>
      <c r="I438" s="49">
        <f>SUM(I433:I437)</f>
        <v>0</v>
      </c>
      <c r="J438" s="26"/>
    </row>
    <row r="439" spans="1:10" ht="12.75" customHeight="1">
      <c r="A439" s="23" t="s">
        <v>249</v>
      </c>
      <c r="B439" s="24"/>
      <c r="C439" s="50" t="s">
        <v>250</v>
      </c>
      <c r="D439" s="51"/>
      <c r="E439" s="51"/>
      <c r="F439" s="51"/>
      <c r="G439" s="51"/>
      <c r="H439" s="51"/>
      <c r="I439" s="52"/>
      <c r="J439" s="53"/>
    </row>
    <row r="440" spans="1:10" ht="12.75" customHeight="1">
      <c r="A440" s="4"/>
      <c r="B440" s="22">
        <v>177</v>
      </c>
      <c r="C440" s="54"/>
      <c r="D440" s="55"/>
      <c r="E440" s="56" t="s">
        <v>251</v>
      </c>
      <c r="F440" s="57">
        <v>546</v>
      </c>
      <c r="G440" s="58"/>
      <c r="H440" s="59"/>
      <c r="I440" s="60">
        <f>F440*G440</f>
        <v>0</v>
      </c>
      <c r="J440" s="53"/>
    </row>
    <row r="441" spans="1:10" ht="12.75" customHeight="1">
      <c r="A441" s="19"/>
      <c r="B441" s="24"/>
      <c r="C441" s="50" t="s">
        <v>252</v>
      </c>
      <c r="D441" s="51"/>
      <c r="E441" s="51"/>
      <c r="F441" s="51"/>
      <c r="G441" s="51"/>
      <c r="H441" s="51"/>
      <c r="I441" s="52"/>
      <c r="J441" s="53">
        <v>350</v>
      </c>
    </row>
    <row r="442" spans="1:10" ht="12.75" customHeight="1" thickBot="1">
      <c r="A442" s="19"/>
      <c r="B442" s="22">
        <f>B440+1</f>
        <v>178</v>
      </c>
      <c r="C442" s="54"/>
      <c r="D442" s="55"/>
      <c r="E442" s="56" t="s">
        <v>29</v>
      </c>
      <c r="F442" s="57">
        <v>62</v>
      </c>
      <c r="G442" s="58"/>
      <c r="H442" s="59"/>
      <c r="I442" s="61">
        <f>F442*G442</f>
        <v>0</v>
      </c>
      <c r="J442" s="41"/>
    </row>
    <row r="443" spans="1:10" ht="18" customHeight="1" thickBot="1">
      <c r="A443" s="42"/>
      <c r="B443" s="43"/>
      <c r="C443" s="43"/>
      <c r="D443" s="44"/>
      <c r="E443" s="62"/>
      <c r="F443" s="62" t="s">
        <v>12</v>
      </c>
      <c r="G443" s="47" t="str">
        <f>A439</f>
        <v>B70</v>
      </c>
      <c r="H443" s="48"/>
      <c r="I443" s="49">
        <f>SUM(I440:I442)</f>
        <v>0</v>
      </c>
      <c r="J443" s="26"/>
    </row>
    <row r="444" spans="1:10" ht="12.75" customHeight="1">
      <c r="A444" s="20" t="s">
        <v>253</v>
      </c>
      <c r="B444" s="31"/>
      <c r="C444" s="32" t="s">
        <v>254</v>
      </c>
      <c r="D444" s="33"/>
      <c r="E444" s="33"/>
      <c r="F444" s="33"/>
      <c r="G444" s="33"/>
      <c r="H444" s="33"/>
      <c r="I444" s="33"/>
      <c r="J444" s="34"/>
    </row>
    <row r="445" spans="1:10" ht="12.75" customHeight="1" thickBot="1">
      <c r="A445" s="4"/>
      <c r="B445" s="21">
        <v>179</v>
      </c>
      <c r="C445" s="35"/>
      <c r="D445" s="35"/>
      <c r="E445" s="36" t="s">
        <v>29</v>
      </c>
      <c r="F445" s="37">
        <v>10</v>
      </c>
      <c r="G445" s="38"/>
      <c r="H445" s="39"/>
      <c r="I445" s="40">
        <f>F445*G445</f>
        <v>0</v>
      </c>
      <c r="J445" s="41">
        <v>250</v>
      </c>
    </row>
    <row r="446" spans="1:10" ht="18" customHeight="1" thickBot="1">
      <c r="A446" s="42"/>
      <c r="B446" s="43"/>
      <c r="C446" s="43"/>
      <c r="D446" s="44"/>
      <c r="E446" s="45"/>
      <c r="F446" s="46" t="s">
        <v>12</v>
      </c>
      <c r="G446" s="47" t="str">
        <f>A444</f>
        <v>B71</v>
      </c>
      <c r="H446" s="48"/>
      <c r="I446" s="49">
        <f>SUM(I445)</f>
        <v>0</v>
      </c>
      <c r="J446" s="25"/>
    </row>
    <row r="447" spans="1:10" ht="12.75" customHeight="1">
      <c r="A447" s="20" t="s">
        <v>255</v>
      </c>
      <c r="B447" s="31"/>
      <c r="C447" s="32" t="s">
        <v>256</v>
      </c>
      <c r="D447" s="33"/>
      <c r="E447" s="33"/>
      <c r="F447" s="33"/>
      <c r="G447" s="33"/>
      <c r="H447" s="33"/>
      <c r="I447" s="33"/>
      <c r="J447" s="34"/>
    </row>
    <row r="448" spans="1:10" ht="12.75" customHeight="1" thickBot="1">
      <c r="A448" s="4"/>
      <c r="B448" s="21">
        <v>180</v>
      </c>
      <c r="C448" s="35"/>
      <c r="D448" s="35"/>
      <c r="E448" s="36" t="s">
        <v>251</v>
      </c>
      <c r="F448" s="37">
        <v>10</v>
      </c>
      <c r="G448" s="38"/>
      <c r="H448" s="39"/>
      <c r="I448" s="40">
        <f>F448*G448</f>
        <v>0</v>
      </c>
      <c r="J448" s="41">
        <v>200</v>
      </c>
    </row>
    <row r="449" spans="1:10" ht="18" customHeight="1" thickBot="1">
      <c r="A449" s="42"/>
      <c r="B449" s="43"/>
      <c r="C449" s="43"/>
      <c r="D449" s="44"/>
      <c r="E449" s="45"/>
      <c r="F449" s="46" t="s">
        <v>12</v>
      </c>
      <c r="G449" s="47" t="str">
        <f>A447</f>
        <v>B72</v>
      </c>
      <c r="H449" s="48"/>
      <c r="I449" s="49">
        <f>SUM(I448)</f>
        <v>0</v>
      </c>
      <c r="J449" s="25"/>
    </row>
    <row r="450" spans="1:10" ht="12.75" customHeight="1">
      <c r="A450" s="23" t="s">
        <v>257</v>
      </c>
      <c r="B450" s="24"/>
      <c r="C450" s="50" t="s">
        <v>258</v>
      </c>
      <c r="D450" s="51"/>
      <c r="E450" s="51"/>
      <c r="F450" s="51"/>
      <c r="G450" s="51"/>
      <c r="H450" s="51"/>
      <c r="I450" s="52"/>
      <c r="J450" s="53"/>
    </row>
    <row r="451" spans="1:10" ht="12.75" customHeight="1">
      <c r="A451" s="4"/>
      <c r="B451" s="22">
        <v>181</v>
      </c>
      <c r="C451" s="54"/>
      <c r="D451" s="55"/>
      <c r="E451" s="56" t="s">
        <v>29</v>
      </c>
      <c r="F451" s="57">
        <v>10</v>
      </c>
      <c r="G451" s="58"/>
      <c r="H451" s="59"/>
      <c r="I451" s="60">
        <f>F451*G451</f>
        <v>0</v>
      </c>
      <c r="J451" s="53"/>
    </row>
    <row r="452" spans="1:10" ht="12.75" customHeight="1">
      <c r="A452" s="19"/>
      <c r="B452" s="24"/>
      <c r="C452" s="50" t="s">
        <v>259</v>
      </c>
      <c r="D452" s="51"/>
      <c r="E452" s="51"/>
      <c r="F452" s="51"/>
      <c r="G452" s="51"/>
      <c r="H452" s="51"/>
      <c r="I452" s="52"/>
      <c r="J452" s="53"/>
    </row>
    <row r="453" spans="1:10" ht="12.75" customHeight="1">
      <c r="A453" s="19"/>
      <c r="B453" s="22">
        <f>B451+1</f>
        <v>182</v>
      </c>
      <c r="C453" s="54"/>
      <c r="D453" s="55"/>
      <c r="E453" s="56" t="s">
        <v>29</v>
      </c>
      <c r="F453" s="57">
        <v>78</v>
      </c>
      <c r="G453" s="58"/>
      <c r="H453" s="59"/>
      <c r="I453" s="60">
        <f>F453*G453</f>
        <v>0</v>
      </c>
      <c r="J453" s="53"/>
    </row>
    <row r="454" spans="1:10" ht="12.75" customHeight="1">
      <c r="A454" s="19"/>
      <c r="B454" s="24"/>
      <c r="C454" s="50" t="s">
        <v>260</v>
      </c>
      <c r="D454" s="51"/>
      <c r="E454" s="51"/>
      <c r="F454" s="51"/>
      <c r="G454" s="51"/>
      <c r="H454" s="51"/>
      <c r="I454" s="52"/>
      <c r="J454" s="53"/>
    </row>
    <row r="455" spans="1:10" ht="12.75" customHeight="1">
      <c r="A455" s="19"/>
      <c r="B455" s="22">
        <f>B453+1</f>
        <v>183</v>
      </c>
      <c r="C455" s="54"/>
      <c r="D455" s="55"/>
      <c r="E455" s="56" t="s">
        <v>29</v>
      </c>
      <c r="F455" s="57">
        <v>42</v>
      </c>
      <c r="G455" s="58"/>
      <c r="H455" s="59"/>
      <c r="I455" s="60">
        <f>F455*G455</f>
        <v>0</v>
      </c>
      <c r="J455" s="53"/>
    </row>
    <row r="456" spans="1:10" ht="12.75" customHeight="1">
      <c r="A456" s="19"/>
      <c r="B456" s="24"/>
      <c r="C456" s="50" t="s">
        <v>261</v>
      </c>
      <c r="D456" s="51"/>
      <c r="E456" s="51"/>
      <c r="F456" s="51"/>
      <c r="G456" s="51"/>
      <c r="H456" s="51"/>
      <c r="I456" s="52"/>
      <c r="J456" s="53"/>
    </row>
    <row r="457" spans="1:10" ht="12.75" customHeight="1">
      <c r="A457" s="19"/>
      <c r="B457" s="22">
        <f>B455+1</f>
        <v>184</v>
      </c>
      <c r="C457" s="54"/>
      <c r="D457" s="55"/>
      <c r="E457" s="56" t="s">
        <v>29</v>
      </c>
      <c r="F457" s="57">
        <v>25</v>
      </c>
      <c r="G457" s="58"/>
      <c r="H457" s="59"/>
      <c r="I457" s="60">
        <f>F457*G457</f>
        <v>0</v>
      </c>
      <c r="J457" s="53"/>
    </row>
    <row r="458" spans="1:10" ht="22.5" customHeight="1">
      <c r="A458" s="19"/>
      <c r="B458" s="24"/>
      <c r="C458" s="122" t="s">
        <v>262</v>
      </c>
      <c r="D458" s="123"/>
      <c r="E458" s="123"/>
      <c r="F458" s="123"/>
      <c r="G458" s="123"/>
      <c r="H458" s="123"/>
      <c r="I458" s="124"/>
      <c r="J458" s="53"/>
    </row>
    <row r="459" spans="1:10" ht="12.75" customHeight="1">
      <c r="A459" s="19"/>
      <c r="B459" s="22">
        <f>B457+1</f>
        <v>185</v>
      </c>
      <c r="C459" s="54"/>
      <c r="D459" s="55"/>
      <c r="E459" s="56" t="s">
        <v>29</v>
      </c>
      <c r="F459" s="57">
        <v>31</v>
      </c>
      <c r="G459" s="58"/>
      <c r="H459" s="59"/>
      <c r="I459" s="61">
        <f>F459*G459</f>
        <v>0</v>
      </c>
      <c r="J459" s="41"/>
    </row>
    <row r="460" spans="1:10" ht="12.75" customHeight="1">
      <c r="A460" s="19"/>
      <c r="B460" s="24"/>
      <c r="C460" s="50" t="s">
        <v>263</v>
      </c>
      <c r="D460" s="51"/>
      <c r="E460" s="51"/>
      <c r="F460" s="51"/>
      <c r="G460" s="51"/>
      <c r="H460" s="51"/>
      <c r="I460" s="52"/>
      <c r="J460" s="53"/>
    </row>
    <row r="461" spans="1:10" ht="12.75" customHeight="1" thickBot="1">
      <c r="A461" s="19"/>
      <c r="B461" s="22">
        <f>B459+1</f>
        <v>186</v>
      </c>
      <c r="C461" s="54"/>
      <c r="D461" s="55"/>
      <c r="E461" s="56" t="s">
        <v>29</v>
      </c>
      <c r="F461" s="57">
        <v>950</v>
      </c>
      <c r="G461" s="58"/>
      <c r="H461" s="59"/>
      <c r="I461" s="61">
        <f>F461*G461</f>
        <v>0</v>
      </c>
      <c r="J461" s="41">
        <v>300</v>
      </c>
    </row>
    <row r="462" spans="1:10" ht="18" customHeight="1" thickBot="1">
      <c r="A462" s="42"/>
      <c r="B462" s="43"/>
      <c r="C462" s="43"/>
      <c r="D462" s="44"/>
      <c r="E462" s="62"/>
      <c r="F462" s="62" t="s">
        <v>12</v>
      </c>
      <c r="G462" s="47" t="str">
        <f>A450</f>
        <v>B73</v>
      </c>
      <c r="H462" s="48"/>
      <c r="I462" s="49">
        <f>SUM(I451:I461)</f>
        <v>0</v>
      </c>
      <c r="J462" s="26"/>
    </row>
    <row r="463" spans="1:10" ht="12.75" customHeight="1">
      <c r="A463" s="20" t="s">
        <v>264</v>
      </c>
      <c r="B463" s="31"/>
      <c r="C463" s="32" t="s">
        <v>265</v>
      </c>
      <c r="D463" s="33"/>
      <c r="E463" s="33"/>
      <c r="F463" s="33"/>
      <c r="G463" s="33"/>
      <c r="H463" s="33"/>
      <c r="I463" s="33"/>
      <c r="J463" s="34"/>
    </row>
    <row r="464" spans="1:10" ht="12.75" customHeight="1" thickBot="1">
      <c r="A464" s="4"/>
      <c r="B464" s="21">
        <v>187</v>
      </c>
      <c r="C464" s="35"/>
      <c r="D464" s="35"/>
      <c r="E464" s="36" t="s">
        <v>29</v>
      </c>
      <c r="F464" s="37">
        <v>30</v>
      </c>
      <c r="G464" s="38"/>
      <c r="H464" s="39"/>
      <c r="I464" s="40">
        <f>F464*G464</f>
        <v>0</v>
      </c>
      <c r="J464" s="41">
        <v>30</v>
      </c>
    </row>
    <row r="465" spans="1:10" ht="18" customHeight="1" thickBot="1">
      <c r="A465" s="42"/>
      <c r="B465" s="43"/>
      <c r="C465" s="43"/>
      <c r="D465" s="44"/>
      <c r="E465" s="45"/>
      <c r="F465" s="46" t="s">
        <v>12</v>
      </c>
      <c r="G465" s="47" t="str">
        <f>A463</f>
        <v>B74</v>
      </c>
      <c r="H465" s="48"/>
      <c r="I465" s="49">
        <f>SUM(I464)</f>
        <v>0</v>
      </c>
      <c r="J465" s="25"/>
    </row>
    <row r="466" spans="1:10" ht="12.75" customHeight="1">
      <c r="A466" s="23" t="s">
        <v>266</v>
      </c>
      <c r="B466" s="24"/>
      <c r="C466" s="76" t="s">
        <v>267</v>
      </c>
      <c r="D466" s="77"/>
      <c r="E466" s="77"/>
      <c r="F466" s="77"/>
      <c r="G466" s="77"/>
      <c r="H466" s="77"/>
      <c r="I466" s="78"/>
      <c r="J466" s="53"/>
    </row>
    <row r="467" spans="1:10" ht="12.75" customHeight="1" thickBot="1">
      <c r="A467" s="4"/>
      <c r="B467" s="79">
        <v>188</v>
      </c>
      <c r="C467" s="80"/>
      <c r="D467" s="80"/>
      <c r="E467" s="81" t="s">
        <v>29</v>
      </c>
      <c r="F467" s="82">
        <v>164</v>
      </c>
      <c r="G467" s="83"/>
      <c r="H467" s="84"/>
      <c r="I467" s="83">
        <f>F467*G467</f>
        <v>0</v>
      </c>
      <c r="J467" s="53">
        <v>50</v>
      </c>
    </row>
    <row r="468" spans="1:10" ht="18" customHeight="1" thickBot="1">
      <c r="A468" s="42"/>
      <c r="B468" s="43"/>
      <c r="C468" s="43"/>
      <c r="D468" s="44"/>
      <c r="E468" s="62"/>
      <c r="F468" s="62" t="s">
        <v>12</v>
      </c>
      <c r="G468" s="47" t="str">
        <f>A466</f>
        <v>B75</v>
      </c>
      <c r="H468" s="48"/>
      <c r="I468" s="49">
        <f>SUM(I467:I467)</f>
        <v>0</v>
      </c>
      <c r="J468" s="85"/>
    </row>
    <row r="469" spans="1:10" ht="12.75" customHeight="1">
      <c r="A469" s="23" t="s">
        <v>268</v>
      </c>
      <c r="B469" s="24"/>
      <c r="C469" s="50" t="s">
        <v>269</v>
      </c>
      <c r="D469" s="51"/>
      <c r="E469" s="51"/>
      <c r="F469" s="51"/>
      <c r="G469" s="51"/>
      <c r="H469" s="51"/>
      <c r="I469" s="52"/>
      <c r="J469" s="53"/>
    </row>
    <row r="470" spans="1:10" ht="12.75" customHeight="1">
      <c r="A470" s="4"/>
      <c r="B470" s="22">
        <v>189</v>
      </c>
      <c r="C470" s="54"/>
      <c r="D470" s="55"/>
      <c r="E470" s="56" t="s">
        <v>29</v>
      </c>
      <c r="F470" s="57">
        <v>10</v>
      </c>
      <c r="G470" s="58"/>
      <c r="H470" s="59"/>
      <c r="I470" s="60">
        <f>F470*G470</f>
        <v>0</v>
      </c>
      <c r="J470" s="53"/>
    </row>
    <row r="471" spans="1:10" ht="12.75" customHeight="1">
      <c r="A471" s="19"/>
      <c r="B471" s="24"/>
      <c r="C471" s="50" t="s">
        <v>270</v>
      </c>
      <c r="D471" s="51"/>
      <c r="E471" s="51"/>
      <c r="F471" s="51"/>
      <c r="G471" s="51"/>
      <c r="H471" s="51"/>
      <c r="I471" s="52"/>
      <c r="J471" s="53">
        <v>100</v>
      </c>
    </row>
    <row r="472" spans="1:10" ht="12.75" customHeight="1" thickBot="1">
      <c r="A472" s="19"/>
      <c r="B472" s="22">
        <f>B470+1</f>
        <v>190</v>
      </c>
      <c r="C472" s="54"/>
      <c r="D472" s="55"/>
      <c r="E472" s="56" t="s">
        <v>29</v>
      </c>
      <c r="F472" s="57">
        <v>20</v>
      </c>
      <c r="G472" s="58"/>
      <c r="H472" s="59"/>
      <c r="I472" s="61">
        <f>F472*G472</f>
        <v>0</v>
      </c>
      <c r="J472" s="41"/>
    </row>
    <row r="473" spans="1:10" ht="18" customHeight="1" thickBot="1">
      <c r="A473" s="42"/>
      <c r="B473" s="43"/>
      <c r="C473" s="43"/>
      <c r="D473" s="44"/>
      <c r="E473" s="62"/>
      <c r="F473" s="62" t="s">
        <v>12</v>
      </c>
      <c r="G473" s="47" t="str">
        <f>A469</f>
        <v>B76</v>
      </c>
      <c r="H473" s="48"/>
      <c r="I473" s="49">
        <f>SUM(I470:I472)</f>
        <v>0</v>
      </c>
      <c r="J473" s="26"/>
    </row>
    <row r="474" spans="1:10" ht="12.75" customHeight="1">
      <c r="A474" s="20" t="s">
        <v>271</v>
      </c>
      <c r="B474" s="31"/>
      <c r="C474" s="32" t="s">
        <v>272</v>
      </c>
      <c r="D474" s="33"/>
      <c r="E474" s="33"/>
      <c r="F474" s="33"/>
      <c r="G474" s="33"/>
      <c r="H474" s="33"/>
      <c r="I474" s="33"/>
      <c r="J474" s="34"/>
    </row>
    <row r="475" spans="1:10" ht="12.75" customHeight="1" thickBot="1">
      <c r="A475" s="4"/>
      <c r="B475" s="21">
        <v>191</v>
      </c>
      <c r="C475" s="35"/>
      <c r="D475" s="35"/>
      <c r="E475" s="36" t="s">
        <v>251</v>
      </c>
      <c r="F475" s="37">
        <v>6000</v>
      </c>
      <c r="G475" s="38"/>
      <c r="H475" s="39"/>
      <c r="I475" s="40">
        <f>F475*G475</f>
        <v>0</v>
      </c>
      <c r="J475" s="41">
        <v>1000</v>
      </c>
    </row>
    <row r="476" spans="1:10" ht="18" customHeight="1" thickBot="1">
      <c r="A476" s="42"/>
      <c r="B476" s="43"/>
      <c r="C476" s="43"/>
      <c r="D476" s="44"/>
      <c r="E476" s="45"/>
      <c r="F476" s="46" t="s">
        <v>12</v>
      </c>
      <c r="G476" s="47" t="str">
        <f>A474</f>
        <v>B77</v>
      </c>
      <c r="H476" s="48"/>
      <c r="I476" s="49">
        <f>SUM(I475)</f>
        <v>0</v>
      </c>
      <c r="J476" s="25"/>
    </row>
    <row r="477" spans="1:10" ht="12.75" customHeight="1">
      <c r="A477" s="20" t="s">
        <v>273</v>
      </c>
      <c r="B477" s="31"/>
      <c r="C477" s="32" t="s">
        <v>274</v>
      </c>
      <c r="D477" s="33"/>
      <c r="E477" s="33"/>
      <c r="F477" s="33"/>
      <c r="G477" s="33"/>
      <c r="H477" s="33"/>
      <c r="I477" s="33"/>
      <c r="J477" s="34"/>
    </row>
    <row r="478" spans="1:10" ht="12.75" customHeight="1" thickBot="1">
      <c r="A478" s="4"/>
      <c r="B478" s="21">
        <v>192</v>
      </c>
      <c r="C478" s="35"/>
      <c r="D478" s="35"/>
      <c r="E478" s="36" t="s">
        <v>251</v>
      </c>
      <c r="F478" s="37">
        <v>365</v>
      </c>
      <c r="G478" s="38"/>
      <c r="H478" s="39"/>
      <c r="I478" s="40">
        <f>F478*G478</f>
        <v>0</v>
      </c>
      <c r="J478" s="41">
        <v>150</v>
      </c>
    </row>
    <row r="479" spans="1:10" ht="18" customHeight="1" thickBot="1">
      <c r="A479" s="42"/>
      <c r="B479" s="43"/>
      <c r="C479" s="43"/>
      <c r="D479" s="44"/>
      <c r="E479" s="45"/>
      <c r="F479" s="46" t="s">
        <v>12</v>
      </c>
      <c r="G479" s="47" t="str">
        <f>A477</f>
        <v>B78</v>
      </c>
      <c r="H479" s="48"/>
      <c r="I479" s="49">
        <f>SUM(I478)</f>
        <v>0</v>
      </c>
      <c r="J479" s="25"/>
    </row>
    <row r="480" spans="1:10" ht="12.75" customHeight="1">
      <c r="A480" s="20" t="s">
        <v>275</v>
      </c>
      <c r="B480" s="31"/>
      <c r="C480" s="32" t="s">
        <v>276</v>
      </c>
      <c r="D480" s="33"/>
      <c r="E480" s="33"/>
      <c r="F480" s="33"/>
      <c r="G480" s="33"/>
      <c r="H480" s="33"/>
      <c r="I480" s="33"/>
      <c r="J480" s="34"/>
    </row>
    <row r="481" spans="1:10" ht="12.75" customHeight="1" thickBot="1">
      <c r="A481" s="4"/>
      <c r="B481" s="21">
        <v>193</v>
      </c>
      <c r="C481" s="35"/>
      <c r="D481" s="35"/>
      <c r="E481" s="36" t="s">
        <v>29</v>
      </c>
      <c r="F481" s="37">
        <v>180</v>
      </c>
      <c r="G481" s="38"/>
      <c r="H481" s="39"/>
      <c r="I481" s="40">
        <f>F481*G481</f>
        <v>0</v>
      </c>
      <c r="J481" s="41">
        <v>100</v>
      </c>
    </row>
    <row r="482" spans="1:10" ht="18" customHeight="1" thickBot="1">
      <c r="A482" s="42"/>
      <c r="B482" s="43"/>
      <c r="C482" s="43"/>
      <c r="D482" s="44"/>
      <c r="E482" s="45"/>
      <c r="F482" s="46" t="s">
        <v>12</v>
      </c>
      <c r="G482" s="47" t="str">
        <f>A480</f>
        <v>B79</v>
      </c>
      <c r="H482" s="48"/>
      <c r="I482" s="49">
        <f>SUM(I481)</f>
        <v>0</v>
      </c>
      <c r="J482" s="25"/>
    </row>
    <row r="483" spans="1:10" ht="12.75" customHeight="1">
      <c r="A483" s="23" t="s">
        <v>277</v>
      </c>
      <c r="B483" s="24"/>
      <c r="C483" s="50" t="s">
        <v>278</v>
      </c>
      <c r="D483" s="51"/>
      <c r="E483" s="51"/>
      <c r="F483" s="51"/>
      <c r="G483" s="51"/>
      <c r="H483" s="51"/>
      <c r="I483" s="52"/>
      <c r="J483" s="53"/>
    </row>
    <row r="484" spans="1:10" ht="13.5" customHeight="1">
      <c r="A484" s="4"/>
      <c r="B484" s="22">
        <v>194</v>
      </c>
      <c r="C484" s="54"/>
      <c r="D484" s="55"/>
      <c r="E484" s="56" t="s">
        <v>29</v>
      </c>
      <c r="F484" s="57">
        <v>9670</v>
      </c>
      <c r="G484" s="58"/>
      <c r="H484" s="59"/>
      <c r="I484" s="60"/>
      <c r="J484" s="53"/>
    </row>
    <row r="485" spans="1:10" ht="12.75" customHeight="1">
      <c r="A485" s="19"/>
      <c r="B485" s="24"/>
      <c r="C485" s="50" t="s">
        <v>279</v>
      </c>
      <c r="D485" s="51"/>
      <c r="E485" s="51"/>
      <c r="F485" s="51"/>
      <c r="G485" s="51"/>
      <c r="H485" s="51"/>
      <c r="I485" s="52"/>
      <c r="J485" s="53"/>
    </row>
    <row r="486" spans="1:10" ht="15.75" customHeight="1">
      <c r="A486" s="19"/>
      <c r="B486" s="22">
        <f>B484+1</f>
        <v>195</v>
      </c>
      <c r="C486" s="54"/>
      <c r="D486" s="55"/>
      <c r="E486" s="56" t="s">
        <v>251</v>
      </c>
      <c r="F486" s="57">
        <v>21</v>
      </c>
      <c r="G486" s="58"/>
      <c r="H486" s="59"/>
      <c r="I486" s="60"/>
      <c r="J486" s="53"/>
    </row>
    <row r="487" spans="1:10" ht="12.75" customHeight="1">
      <c r="A487" s="19"/>
      <c r="B487" s="24"/>
      <c r="C487" s="50" t="s">
        <v>280</v>
      </c>
      <c r="D487" s="51"/>
      <c r="E487" s="51"/>
      <c r="F487" s="51"/>
      <c r="G487" s="51"/>
      <c r="H487" s="51"/>
      <c r="I487" s="52"/>
      <c r="J487" s="53"/>
    </row>
    <row r="488" spans="1:10" ht="12.75" customHeight="1">
      <c r="A488" s="19"/>
      <c r="B488" s="22">
        <v>196</v>
      </c>
      <c r="C488" s="54"/>
      <c r="D488" s="55"/>
      <c r="E488" s="56" t="s">
        <v>29</v>
      </c>
      <c r="F488" s="57">
        <v>42</v>
      </c>
      <c r="G488" s="58"/>
      <c r="H488" s="59"/>
      <c r="I488" s="60"/>
      <c r="J488" s="53"/>
    </row>
    <row r="489" spans="1:10" ht="14.25" customHeight="1">
      <c r="A489" s="19"/>
      <c r="B489" s="24"/>
      <c r="C489" s="50" t="s">
        <v>281</v>
      </c>
      <c r="D489" s="51"/>
      <c r="E489" s="51"/>
      <c r="F489" s="51"/>
      <c r="G489" s="51"/>
      <c r="H489" s="51"/>
      <c r="I489" s="52"/>
      <c r="J489" s="53"/>
    </row>
    <row r="490" spans="1:10" ht="12.75" customHeight="1">
      <c r="A490" s="19"/>
      <c r="B490" s="22">
        <v>197</v>
      </c>
      <c r="C490" s="54"/>
      <c r="D490" s="55"/>
      <c r="E490" s="56" t="s">
        <v>29</v>
      </c>
      <c r="F490" s="57">
        <v>67</v>
      </c>
      <c r="G490" s="58"/>
      <c r="H490" s="59"/>
      <c r="I490" s="60"/>
      <c r="J490" s="53"/>
    </row>
    <row r="491" spans="1:10" ht="14.25" customHeight="1">
      <c r="A491" s="19"/>
      <c r="B491" s="24"/>
      <c r="C491" s="50" t="s">
        <v>282</v>
      </c>
      <c r="D491" s="51"/>
      <c r="E491" s="51"/>
      <c r="F491" s="51"/>
      <c r="G491" s="51"/>
      <c r="H491" s="51"/>
      <c r="I491" s="52"/>
      <c r="J491" s="53"/>
    </row>
    <row r="492" spans="1:10" ht="12.75" customHeight="1">
      <c r="A492" s="19"/>
      <c r="B492" s="22">
        <v>198</v>
      </c>
      <c r="C492" s="54"/>
      <c r="D492" s="55"/>
      <c r="E492" s="56" t="s">
        <v>29</v>
      </c>
      <c r="F492" s="57">
        <v>1250</v>
      </c>
      <c r="G492" s="58"/>
      <c r="H492" s="59"/>
      <c r="I492" s="60"/>
      <c r="J492" s="53"/>
    </row>
    <row r="493" spans="1:10" ht="12.75" customHeight="1">
      <c r="A493" s="19"/>
      <c r="B493" s="24"/>
      <c r="C493" s="50" t="s">
        <v>283</v>
      </c>
      <c r="D493" s="51"/>
      <c r="E493" s="51"/>
      <c r="F493" s="51"/>
      <c r="G493" s="51"/>
      <c r="H493" s="51"/>
      <c r="I493" s="52"/>
      <c r="J493" s="53"/>
    </row>
    <row r="494" spans="1:10" ht="13.5" customHeight="1">
      <c r="A494" s="19"/>
      <c r="B494" s="22">
        <f>B492+1</f>
        <v>199</v>
      </c>
      <c r="C494" s="54"/>
      <c r="D494" s="55"/>
      <c r="E494" s="56" t="s">
        <v>29</v>
      </c>
      <c r="F494" s="57">
        <v>30</v>
      </c>
      <c r="G494" s="58"/>
      <c r="H494" s="59"/>
      <c r="I494" s="60"/>
      <c r="J494" s="53"/>
    </row>
    <row r="495" spans="1:10" ht="12.75" customHeight="1">
      <c r="A495" s="19"/>
      <c r="B495" s="24"/>
      <c r="C495" s="50" t="s">
        <v>284</v>
      </c>
      <c r="D495" s="51"/>
      <c r="E495" s="51"/>
      <c r="F495" s="51"/>
      <c r="G495" s="51"/>
      <c r="H495" s="51"/>
      <c r="I495" s="52"/>
      <c r="J495" s="53"/>
    </row>
    <row r="496" spans="1:10" ht="12.75" customHeight="1" thickBot="1">
      <c r="A496" s="19"/>
      <c r="B496" s="22">
        <f>B494+1</f>
        <v>200</v>
      </c>
      <c r="C496" s="54"/>
      <c r="D496" s="55"/>
      <c r="E496" s="56" t="s">
        <v>29</v>
      </c>
      <c r="F496" s="57">
        <v>5</v>
      </c>
      <c r="G496" s="58"/>
      <c r="H496" s="59"/>
      <c r="I496" s="61"/>
      <c r="J496" s="41">
        <v>900</v>
      </c>
    </row>
    <row r="497" spans="1:10" ht="18" customHeight="1" thickBot="1">
      <c r="A497" s="42"/>
      <c r="B497" s="43"/>
      <c r="C497" s="43"/>
      <c r="D497" s="44"/>
      <c r="E497" s="62"/>
      <c r="F497" s="62" t="s">
        <v>12</v>
      </c>
      <c r="G497" s="47" t="str">
        <f>A483</f>
        <v>B80</v>
      </c>
      <c r="H497" s="48"/>
      <c r="I497" s="49"/>
      <c r="J497" s="26"/>
    </row>
    <row r="498" spans="1:10" ht="12.75" customHeight="1">
      <c r="A498" s="23" t="s">
        <v>285</v>
      </c>
      <c r="B498" s="24"/>
      <c r="C498" s="50" t="s">
        <v>286</v>
      </c>
      <c r="D498" s="51"/>
      <c r="E498" s="51"/>
      <c r="F498" s="51"/>
      <c r="G498" s="51"/>
      <c r="H498" s="51"/>
      <c r="I498" s="52"/>
      <c r="J498" s="53"/>
    </row>
    <row r="499" spans="1:10" ht="12.75" customHeight="1">
      <c r="A499" s="4"/>
      <c r="B499" s="22">
        <v>201</v>
      </c>
      <c r="C499" s="54"/>
      <c r="D499" s="55"/>
      <c r="E499" s="56" t="s">
        <v>29</v>
      </c>
      <c r="F499" s="57">
        <v>350</v>
      </c>
      <c r="G499" s="58"/>
      <c r="H499" s="59"/>
      <c r="I499" s="60">
        <f>F499*G499</f>
        <v>0</v>
      </c>
      <c r="J499" s="53"/>
    </row>
    <row r="500" spans="1:10" ht="12.75" customHeight="1">
      <c r="A500" s="19"/>
      <c r="B500" s="24"/>
      <c r="C500" s="50" t="s">
        <v>287</v>
      </c>
      <c r="D500" s="51"/>
      <c r="E500" s="51"/>
      <c r="F500" s="51"/>
      <c r="G500" s="51"/>
      <c r="H500" s="51"/>
      <c r="I500" s="52"/>
      <c r="J500" s="53">
        <v>600</v>
      </c>
    </row>
    <row r="501" spans="1:10" ht="12.75" customHeight="1" thickBot="1">
      <c r="A501" s="19"/>
      <c r="B501" s="22">
        <f>B499+1</f>
        <v>202</v>
      </c>
      <c r="C501" s="54"/>
      <c r="D501" s="55"/>
      <c r="E501" s="56" t="s">
        <v>29</v>
      </c>
      <c r="F501" s="57">
        <v>57</v>
      </c>
      <c r="G501" s="58"/>
      <c r="H501" s="59"/>
      <c r="I501" s="61">
        <f>F501*G501</f>
        <v>0</v>
      </c>
      <c r="J501" s="41"/>
    </row>
    <row r="502" spans="1:10" ht="18" customHeight="1" thickBot="1">
      <c r="A502" s="42"/>
      <c r="B502" s="43"/>
      <c r="C502" s="43"/>
      <c r="D502" s="44"/>
      <c r="E502" s="62"/>
      <c r="F502" s="62" t="s">
        <v>12</v>
      </c>
      <c r="G502" s="47" t="str">
        <f>A498</f>
        <v>B81</v>
      </c>
      <c r="H502" s="48"/>
      <c r="I502" s="49">
        <f>SUM(I499:I501)</f>
        <v>0</v>
      </c>
      <c r="J502" s="26"/>
    </row>
    <row r="503" spans="1:10" ht="12.75" customHeight="1">
      <c r="A503" s="23" t="s">
        <v>288</v>
      </c>
      <c r="B503" s="24"/>
      <c r="C503" s="50" t="s">
        <v>289</v>
      </c>
      <c r="D503" s="51"/>
      <c r="E503" s="51"/>
      <c r="F503" s="51"/>
      <c r="G503" s="51"/>
      <c r="H503" s="51"/>
      <c r="I503" s="52"/>
      <c r="J503" s="53"/>
    </row>
    <row r="504" spans="1:10" ht="12.75" customHeight="1">
      <c r="A504" s="4"/>
      <c r="B504" s="22">
        <v>203</v>
      </c>
      <c r="C504" s="54"/>
      <c r="D504" s="55"/>
      <c r="E504" s="56" t="s">
        <v>29</v>
      </c>
      <c r="F504" s="57">
        <v>3</v>
      </c>
      <c r="G504" s="58"/>
      <c r="H504" s="59"/>
      <c r="I504" s="60"/>
      <c r="J504" s="53"/>
    </row>
    <row r="505" spans="1:10" ht="15" customHeight="1">
      <c r="A505" s="19"/>
      <c r="B505" s="24"/>
      <c r="C505" s="50" t="s">
        <v>290</v>
      </c>
      <c r="D505" s="51"/>
      <c r="E505" s="51"/>
      <c r="F505" s="51"/>
      <c r="G505" s="51"/>
      <c r="H505" s="51"/>
      <c r="I505" s="52"/>
      <c r="J505" s="53"/>
    </row>
    <row r="506" spans="1:10" ht="12.75" customHeight="1" thickBot="1">
      <c r="A506" s="19"/>
      <c r="B506" s="22">
        <f>B504+1</f>
        <v>204</v>
      </c>
      <c r="C506" s="54"/>
      <c r="D506" s="55"/>
      <c r="E506" s="56" t="s">
        <v>29</v>
      </c>
      <c r="F506" s="57">
        <v>36</v>
      </c>
      <c r="G506" s="58"/>
      <c r="H506" s="59"/>
      <c r="I506" s="61"/>
      <c r="J506" s="41">
        <v>200</v>
      </c>
    </row>
    <row r="507" spans="1:10" ht="12.75" customHeight="1" thickBot="1">
      <c r="A507" s="42"/>
      <c r="B507" s="43"/>
      <c r="C507" s="43"/>
      <c r="D507" s="44"/>
      <c r="E507" s="62"/>
      <c r="F507" s="62" t="s">
        <v>12</v>
      </c>
      <c r="G507" s="47" t="s">
        <v>288</v>
      </c>
      <c r="H507" s="48"/>
      <c r="I507" s="49">
        <f>SUM(I504:I506)</f>
        <v>0</v>
      </c>
      <c r="J507" s="26"/>
    </row>
    <row r="508" spans="1:10" ht="23.25" customHeight="1">
      <c r="A508" s="20" t="s">
        <v>291</v>
      </c>
      <c r="B508" s="31"/>
      <c r="C508" s="125" t="s">
        <v>292</v>
      </c>
      <c r="D508" s="125"/>
      <c r="E508" s="125"/>
      <c r="F508" s="125"/>
      <c r="G508" s="125"/>
      <c r="H508" s="125"/>
      <c r="I508" s="126"/>
      <c r="J508" s="34"/>
    </row>
    <row r="509" spans="1:10" ht="12.75" customHeight="1" thickBot="1">
      <c r="A509" s="4"/>
      <c r="B509" s="21">
        <v>205</v>
      </c>
      <c r="C509" s="35"/>
      <c r="D509" s="35"/>
      <c r="E509" s="36" t="s">
        <v>29</v>
      </c>
      <c r="F509" s="37">
        <v>470</v>
      </c>
      <c r="G509" s="38"/>
      <c r="H509" s="39"/>
      <c r="I509" s="40">
        <f>F509*G509</f>
        <v>0</v>
      </c>
      <c r="J509" s="41">
        <v>100</v>
      </c>
    </row>
    <row r="510" spans="1:10" ht="18" customHeight="1" thickBot="1">
      <c r="A510" s="42"/>
      <c r="B510" s="43"/>
      <c r="C510" s="43"/>
      <c r="D510" s="44"/>
      <c r="E510" s="45"/>
      <c r="F510" s="46" t="s">
        <v>12</v>
      </c>
      <c r="G510" s="47" t="str">
        <f>A508</f>
        <v>B83</v>
      </c>
      <c r="H510" s="48"/>
      <c r="I510" s="49">
        <f>SUM(I509)</f>
        <v>0</v>
      </c>
      <c r="J510" s="25"/>
    </row>
    <row r="511" spans="1:10" s="10" customFormat="1" ht="14.25" customHeight="1">
      <c r="A511" s="86" t="s">
        <v>351</v>
      </c>
      <c r="B511" s="87"/>
      <c r="C511" s="88" t="s">
        <v>294</v>
      </c>
      <c r="D511" s="89"/>
      <c r="E511" s="89"/>
      <c r="F511" s="89"/>
      <c r="G511" s="89"/>
      <c r="H511" s="89"/>
      <c r="I511" s="89"/>
      <c r="J511" s="90"/>
    </row>
    <row r="512" spans="1:10" s="10" customFormat="1" ht="12.75" customHeight="1" thickBot="1">
      <c r="A512" s="91"/>
      <c r="B512" s="92">
        <v>206</v>
      </c>
      <c r="C512" s="93"/>
      <c r="D512" s="93"/>
      <c r="E512" s="94" t="s">
        <v>29</v>
      </c>
      <c r="F512" s="95">
        <v>390</v>
      </c>
      <c r="G512" s="96"/>
      <c r="H512" s="97"/>
      <c r="I512" s="98">
        <f>F512*G512</f>
        <v>0</v>
      </c>
      <c r="J512" s="99">
        <v>80</v>
      </c>
    </row>
    <row r="513" spans="1:10" s="10" customFormat="1" ht="18" customHeight="1" thickBot="1">
      <c r="A513" s="100"/>
      <c r="B513" s="101"/>
      <c r="C513" s="101"/>
      <c r="D513" s="102"/>
      <c r="E513" s="103"/>
      <c r="F513" s="104" t="s">
        <v>12</v>
      </c>
      <c r="G513" s="105" t="str">
        <f>A511</f>
        <v>B84</v>
      </c>
      <c r="H513" s="106"/>
      <c r="I513" s="107">
        <f>SUM(I512)</f>
        <v>0</v>
      </c>
      <c r="J513" s="108"/>
    </row>
    <row r="514" spans="1:10" ht="12.75" customHeight="1">
      <c r="A514" s="20" t="s">
        <v>352</v>
      </c>
      <c r="B514" s="31"/>
      <c r="C514" s="32" t="s">
        <v>296</v>
      </c>
      <c r="D514" s="33"/>
      <c r="E514" s="33"/>
      <c r="F514" s="33"/>
      <c r="G514" s="33"/>
      <c r="H514" s="33"/>
      <c r="I514" s="33"/>
      <c r="J514" s="34"/>
    </row>
    <row r="515" spans="1:10" ht="12.75" customHeight="1" thickBot="1">
      <c r="A515" s="4"/>
      <c r="B515" s="21">
        <v>207</v>
      </c>
      <c r="C515" s="35"/>
      <c r="D515" s="35"/>
      <c r="E515" s="36" t="s">
        <v>29</v>
      </c>
      <c r="F515" s="37">
        <v>130</v>
      </c>
      <c r="G515" s="38"/>
      <c r="H515" s="39"/>
      <c r="I515" s="40">
        <f>F515*G515</f>
        <v>0</v>
      </c>
      <c r="J515" s="41">
        <v>150</v>
      </c>
    </row>
    <row r="516" spans="1:10" ht="18" customHeight="1" thickBot="1">
      <c r="A516" s="42"/>
      <c r="B516" s="43"/>
      <c r="C516" s="43"/>
      <c r="D516" s="44"/>
      <c r="E516" s="45"/>
      <c r="F516" s="46" t="s">
        <v>12</v>
      </c>
      <c r="G516" s="47" t="str">
        <f>A514</f>
        <v>B85</v>
      </c>
      <c r="H516" s="48"/>
      <c r="I516" s="49">
        <f>SUM(I515)</f>
        <v>0</v>
      </c>
      <c r="J516" s="25"/>
    </row>
    <row r="517" spans="1:10" ht="12.75" customHeight="1">
      <c r="A517" s="23" t="s">
        <v>293</v>
      </c>
      <c r="B517" s="24"/>
      <c r="C517" s="50" t="s">
        <v>298</v>
      </c>
      <c r="D517" s="51"/>
      <c r="E517" s="51"/>
      <c r="F517" s="51"/>
      <c r="G517" s="51"/>
      <c r="H517" s="51"/>
      <c r="I517" s="52"/>
      <c r="J517" s="53"/>
    </row>
    <row r="518" spans="1:10" ht="12.75" customHeight="1">
      <c r="A518" s="4"/>
      <c r="B518" s="22">
        <v>208</v>
      </c>
      <c r="C518" s="54"/>
      <c r="D518" s="55"/>
      <c r="E518" s="56" t="s">
        <v>251</v>
      </c>
      <c r="F518" s="57">
        <v>940</v>
      </c>
      <c r="G518" s="58"/>
      <c r="H518" s="59"/>
      <c r="I518" s="60">
        <f>F518*G518</f>
        <v>0</v>
      </c>
      <c r="J518" s="53"/>
    </row>
    <row r="519" spans="1:10" ht="12.75" customHeight="1">
      <c r="A519" s="19"/>
      <c r="B519" s="24"/>
      <c r="C519" s="50" t="s">
        <v>299</v>
      </c>
      <c r="D519" s="51"/>
      <c r="E519" s="51"/>
      <c r="F519" s="51"/>
      <c r="G519" s="51"/>
      <c r="H519" s="51"/>
      <c r="I519" s="52"/>
      <c r="J519" s="53"/>
    </row>
    <row r="520" spans="1:10" ht="12.75" customHeight="1">
      <c r="A520" s="19"/>
      <c r="B520" s="22">
        <f>B518+1</f>
        <v>209</v>
      </c>
      <c r="C520" s="54"/>
      <c r="D520" s="55"/>
      <c r="E520" s="56" t="s">
        <v>251</v>
      </c>
      <c r="F520" s="57">
        <v>470</v>
      </c>
      <c r="G520" s="58"/>
      <c r="H520" s="59"/>
      <c r="I520" s="60">
        <f>F520*G520</f>
        <v>0</v>
      </c>
      <c r="J520" s="53">
        <v>150</v>
      </c>
    </row>
    <row r="521" spans="1:10" ht="12.75" customHeight="1">
      <c r="A521" s="19"/>
      <c r="B521" s="24"/>
      <c r="C521" s="50" t="s">
        <v>300</v>
      </c>
      <c r="D521" s="51"/>
      <c r="E521" s="51"/>
      <c r="F521" s="51"/>
      <c r="G521" s="51"/>
      <c r="H521" s="51"/>
      <c r="I521" s="52"/>
      <c r="J521" s="53"/>
    </row>
    <row r="522" spans="1:10" ht="12.75" customHeight="1" thickBot="1">
      <c r="A522" s="19"/>
      <c r="B522" s="22">
        <f>B520+1</f>
        <v>210</v>
      </c>
      <c r="C522" s="54"/>
      <c r="D522" s="55"/>
      <c r="E522" s="56" t="s">
        <v>29</v>
      </c>
      <c r="F522" s="57">
        <v>52</v>
      </c>
      <c r="G522" s="58"/>
      <c r="H522" s="59"/>
      <c r="I522" s="61">
        <f>F522*G522</f>
        <v>0</v>
      </c>
      <c r="J522" s="41"/>
    </row>
    <row r="523" spans="1:10" ht="18" customHeight="1" thickBot="1">
      <c r="A523" s="42"/>
      <c r="B523" s="43"/>
      <c r="C523" s="43"/>
      <c r="D523" s="44"/>
      <c r="E523" s="62"/>
      <c r="F523" s="62" t="s">
        <v>12</v>
      </c>
      <c r="G523" s="47" t="str">
        <f>A517</f>
        <v>B86</v>
      </c>
      <c r="H523" s="48"/>
      <c r="I523" s="49">
        <f>SUM(I518:I522)</f>
        <v>0</v>
      </c>
      <c r="J523" s="26"/>
    </row>
    <row r="524" spans="1:10" ht="12.75" customHeight="1">
      <c r="A524" s="23" t="s">
        <v>295</v>
      </c>
      <c r="B524" s="24"/>
      <c r="C524" s="50" t="s">
        <v>302</v>
      </c>
      <c r="D524" s="51"/>
      <c r="E524" s="51"/>
      <c r="F524" s="51"/>
      <c r="G524" s="51"/>
      <c r="H524" s="51"/>
      <c r="I524" s="52"/>
      <c r="J524" s="53"/>
    </row>
    <row r="525" spans="1:10" ht="12.75" customHeight="1">
      <c r="A525" s="4"/>
      <c r="B525" s="22">
        <v>211</v>
      </c>
      <c r="C525" s="54"/>
      <c r="D525" s="55"/>
      <c r="E525" s="56" t="s">
        <v>29</v>
      </c>
      <c r="F525" s="57">
        <v>30</v>
      </c>
      <c r="G525" s="58"/>
      <c r="H525" s="59"/>
      <c r="I525" s="60">
        <f>F525*G525</f>
        <v>0</v>
      </c>
      <c r="J525" s="53"/>
    </row>
    <row r="526" spans="1:10" ht="12.75" customHeight="1">
      <c r="A526" s="19"/>
      <c r="B526" s="24"/>
      <c r="C526" s="50" t="s">
        <v>303</v>
      </c>
      <c r="D526" s="51"/>
      <c r="E526" s="51"/>
      <c r="F526" s="51"/>
      <c r="G526" s="51"/>
      <c r="H526" s="51"/>
      <c r="I526" s="52"/>
      <c r="J526" s="53">
        <v>300</v>
      </c>
    </row>
    <row r="527" spans="1:10" ht="12.75" customHeight="1" thickBot="1">
      <c r="A527" s="19"/>
      <c r="B527" s="22">
        <f>B525+1</f>
        <v>212</v>
      </c>
      <c r="C527" s="54"/>
      <c r="D527" s="55"/>
      <c r="E527" s="56" t="s">
        <v>29</v>
      </c>
      <c r="F527" s="57">
        <v>9380</v>
      </c>
      <c r="G527" s="58"/>
      <c r="H527" s="59"/>
      <c r="I527" s="61">
        <f>F527*G527</f>
        <v>0</v>
      </c>
      <c r="J527" s="41"/>
    </row>
    <row r="528" spans="1:10" ht="18" customHeight="1" thickBot="1">
      <c r="A528" s="42"/>
      <c r="B528" s="43"/>
      <c r="C528" s="43"/>
      <c r="D528" s="44"/>
      <c r="E528" s="62"/>
      <c r="F528" s="62" t="s">
        <v>12</v>
      </c>
      <c r="G528" s="47" t="str">
        <f>A524</f>
        <v>B87</v>
      </c>
      <c r="H528" s="48"/>
      <c r="I528" s="49">
        <f>SUM(I525:I527)</f>
        <v>0</v>
      </c>
      <c r="J528" s="26"/>
    </row>
    <row r="529" spans="1:10" ht="12.75" customHeight="1">
      <c r="A529" s="20" t="s">
        <v>297</v>
      </c>
      <c r="B529" s="31"/>
      <c r="C529" s="32" t="s">
        <v>305</v>
      </c>
      <c r="D529" s="33"/>
      <c r="E529" s="33"/>
      <c r="F529" s="33"/>
      <c r="G529" s="33"/>
      <c r="H529" s="33"/>
      <c r="I529" s="33"/>
      <c r="J529" s="34"/>
    </row>
    <row r="530" spans="1:10" ht="12.75" customHeight="1" thickBot="1">
      <c r="A530" s="4"/>
      <c r="B530" s="21">
        <v>213</v>
      </c>
      <c r="C530" s="35"/>
      <c r="D530" s="35"/>
      <c r="E530" s="36" t="s">
        <v>29</v>
      </c>
      <c r="F530" s="37">
        <v>180</v>
      </c>
      <c r="G530" s="38"/>
      <c r="H530" s="39"/>
      <c r="I530" s="40">
        <f>F530*G530</f>
        <v>0</v>
      </c>
      <c r="J530" s="41">
        <v>10</v>
      </c>
    </row>
    <row r="531" spans="1:10" ht="18" customHeight="1" thickBot="1">
      <c r="A531" s="42"/>
      <c r="B531" s="43"/>
      <c r="C531" s="43"/>
      <c r="D531" s="44"/>
      <c r="E531" s="45"/>
      <c r="F531" s="46" t="s">
        <v>12</v>
      </c>
      <c r="G531" s="47" t="str">
        <f>A529</f>
        <v>B88</v>
      </c>
      <c r="H531" s="48"/>
      <c r="I531" s="49">
        <f>SUM(I530)</f>
        <v>0</v>
      </c>
      <c r="J531" s="25"/>
    </row>
    <row r="532" spans="1:10" ht="12.75" customHeight="1">
      <c r="A532" s="20" t="s">
        <v>301</v>
      </c>
      <c r="B532" s="31"/>
      <c r="C532" s="32" t="s">
        <v>307</v>
      </c>
      <c r="D532" s="33"/>
      <c r="E532" s="33"/>
      <c r="F532" s="33"/>
      <c r="G532" s="33"/>
      <c r="H532" s="33"/>
      <c r="I532" s="33"/>
      <c r="J532" s="34"/>
    </row>
    <row r="533" spans="1:10" ht="12.75" customHeight="1" thickBot="1">
      <c r="A533" s="4"/>
      <c r="B533" s="21">
        <v>214</v>
      </c>
      <c r="C533" s="35"/>
      <c r="D533" s="35"/>
      <c r="E533" s="36" t="s">
        <v>29</v>
      </c>
      <c r="F533" s="37">
        <v>62</v>
      </c>
      <c r="G533" s="38"/>
      <c r="H533" s="39"/>
      <c r="I533" s="40">
        <f>F533*G533</f>
        <v>0</v>
      </c>
      <c r="J533" s="41">
        <v>40</v>
      </c>
    </row>
    <row r="534" spans="1:10" ht="18" customHeight="1" thickBot="1">
      <c r="A534" s="42"/>
      <c r="B534" s="43"/>
      <c r="C534" s="43"/>
      <c r="D534" s="44"/>
      <c r="E534" s="45"/>
      <c r="F534" s="46" t="s">
        <v>12</v>
      </c>
      <c r="G534" s="47" t="str">
        <f>A532</f>
        <v>B89</v>
      </c>
      <c r="H534" s="48"/>
      <c r="I534" s="49">
        <f>SUM(I533)</f>
        <v>0</v>
      </c>
      <c r="J534" s="25"/>
    </row>
    <row r="535" spans="1:10" ht="34.5" customHeight="1">
      <c r="A535" s="20" t="s">
        <v>304</v>
      </c>
      <c r="B535" s="31"/>
      <c r="C535" s="125" t="s">
        <v>309</v>
      </c>
      <c r="D535" s="125"/>
      <c r="E535" s="125"/>
      <c r="F535" s="125"/>
      <c r="G535" s="125"/>
      <c r="H535" s="125"/>
      <c r="I535" s="126"/>
      <c r="J535" s="34">
        <v>30</v>
      </c>
    </row>
    <row r="536" spans="1:10" ht="12.75" customHeight="1" thickBot="1">
      <c r="A536" s="4"/>
      <c r="B536" s="21">
        <v>215</v>
      </c>
      <c r="C536" s="35"/>
      <c r="D536" s="35"/>
      <c r="E536" s="36" t="s">
        <v>29</v>
      </c>
      <c r="F536" s="37">
        <v>130</v>
      </c>
      <c r="G536" s="38"/>
      <c r="H536" s="39"/>
      <c r="I536" s="40">
        <f>F536*G536</f>
        <v>0</v>
      </c>
      <c r="J536" s="41"/>
    </row>
    <row r="537" spans="1:10" ht="18" customHeight="1" thickBot="1">
      <c r="A537" s="42"/>
      <c r="B537" s="43"/>
      <c r="C537" s="43"/>
      <c r="D537" s="44"/>
      <c r="E537" s="45"/>
      <c r="F537" s="46" t="s">
        <v>12</v>
      </c>
      <c r="G537" s="47" t="str">
        <f>A535</f>
        <v>B90</v>
      </c>
      <c r="H537" s="48"/>
      <c r="I537" s="49">
        <f>SUM(I536)</f>
        <v>0</v>
      </c>
      <c r="J537" s="25"/>
    </row>
    <row r="538" spans="1:10" ht="12.75" customHeight="1">
      <c r="A538" s="23" t="s">
        <v>306</v>
      </c>
      <c r="B538" s="24"/>
      <c r="C538" s="50" t="s">
        <v>311</v>
      </c>
      <c r="D538" s="51"/>
      <c r="E538" s="51"/>
      <c r="F538" s="51"/>
      <c r="G538" s="51"/>
      <c r="H538" s="51"/>
      <c r="I538" s="52"/>
      <c r="J538" s="53"/>
    </row>
    <row r="539" spans="1:10" ht="12.75" customHeight="1">
      <c r="A539" s="4"/>
      <c r="B539" s="22">
        <v>216</v>
      </c>
      <c r="C539" s="54"/>
      <c r="D539" s="55"/>
      <c r="E539" s="56" t="s">
        <v>29</v>
      </c>
      <c r="F539" s="57">
        <v>185</v>
      </c>
      <c r="G539" s="58"/>
      <c r="H539" s="59"/>
      <c r="I539" s="60">
        <f>F539*G539</f>
        <v>0</v>
      </c>
      <c r="J539" s="53"/>
    </row>
    <row r="540" spans="1:10" ht="12.75" customHeight="1">
      <c r="A540" s="19"/>
      <c r="B540" s="24"/>
      <c r="C540" s="50" t="s">
        <v>312</v>
      </c>
      <c r="D540" s="51"/>
      <c r="E540" s="51"/>
      <c r="F540" s="51"/>
      <c r="G540" s="51"/>
      <c r="H540" s="51"/>
      <c r="I540" s="52"/>
      <c r="J540" s="53"/>
    </row>
    <row r="541" spans="1:10" ht="12.75" customHeight="1">
      <c r="A541" s="19"/>
      <c r="B541" s="22">
        <f>B539+1</f>
        <v>217</v>
      </c>
      <c r="C541" s="54"/>
      <c r="D541" s="55"/>
      <c r="E541" s="56" t="s">
        <v>29</v>
      </c>
      <c r="F541" s="57">
        <v>1620</v>
      </c>
      <c r="G541" s="58"/>
      <c r="H541" s="59"/>
      <c r="I541" s="60">
        <f>F541*G541</f>
        <v>0</v>
      </c>
      <c r="J541" s="53"/>
    </row>
    <row r="542" spans="1:10" ht="12.75" customHeight="1">
      <c r="A542" s="19"/>
      <c r="B542" s="24"/>
      <c r="C542" s="50" t="s">
        <v>313</v>
      </c>
      <c r="D542" s="51"/>
      <c r="E542" s="51"/>
      <c r="F542" s="51"/>
      <c r="G542" s="51"/>
      <c r="H542" s="51"/>
      <c r="I542" s="52"/>
      <c r="J542" s="53">
        <v>1100</v>
      </c>
    </row>
    <row r="543" spans="1:10" ht="12.75" customHeight="1">
      <c r="A543" s="19"/>
      <c r="B543" s="22">
        <f>B541+1</f>
        <v>218</v>
      </c>
      <c r="C543" s="54"/>
      <c r="D543" s="55"/>
      <c r="E543" s="56" t="s">
        <v>29</v>
      </c>
      <c r="F543" s="57">
        <v>24</v>
      </c>
      <c r="G543" s="58"/>
      <c r="H543" s="59"/>
      <c r="I543" s="60">
        <f>F543*G543</f>
        <v>0</v>
      </c>
      <c r="J543" s="53"/>
    </row>
    <row r="544" spans="1:10" ht="12.75" customHeight="1">
      <c r="A544" s="19"/>
      <c r="B544" s="24"/>
      <c r="C544" s="50" t="s">
        <v>314</v>
      </c>
      <c r="D544" s="51"/>
      <c r="E544" s="51"/>
      <c r="F544" s="51"/>
      <c r="G544" s="51"/>
      <c r="H544" s="51"/>
      <c r="I544" s="52"/>
      <c r="J544" s="53"/>
    </row>
    <row r="545" spans="1:10" ht="12.75" customHeight="1" thickBot="1">
      <c r="A545" s="19"/>
      <c r="B545" s="22">
        <f>B543+1</f>
        <v>219</v>
      </c>
      <c r="C545" s="54"/>
      <c r="D545" s="55"/>
      <c r="E545" s="56" t="s">
        <v>29</v>
      </c>
      <c r="F545" s="57">
        <v>90</v>
      </c>
      <c r="G545" s="58"/>
      <c r="H545" s="59"/>
      <c r="I545" s="61">
        <f>F545*G545</f>
        <v>0</v>
      </c>
      <c r="J545" s="41"/>
    </row>
    <row r="546" spans="1:10" ht="18" customHeight="1" thickBot="1">
      <c r="A546" s="42"/>
      <c r="B546" s="43"/>
      <c r="C546" s="43"/>
      <c r="D546" s="44"/>
      <c r="E546" s="62"/>
      <c r="F546" s="62" t="s">
        <v>12</v>
      </c>
      <c r="G546" s="47" t="str">
        <f>A538</f>
        <v>B91</v>
      </c>
      <c r="H546" s="48"/>
      <c r="I546" s="49">
        <f>SUM(I539:I545)</f>
        <v>0</v>
      </c>
      <c r="J546" s="26"/>
    </row>
    <row r="547" spans="1:10" ht="12.75" customHeight="1">
      <c r="A547" s="20" t="s">
        <v>308</v>
      </c>
      <c r="B547" s="31"/>
      <c r="C547" s="32" t="s">
        <v>316</v>
      </c>
      <c r="D547" s="33"/>
      <c r="E547" s="33"/>
      <c r="F547" s="33"/>
      <c r="G547" s="33"/>
      <c r="H547" s="33"/>
      <c r="I547" s="33"/>
      <c r="J547" s="34"/>
    </row>
    <row r="548" spans="1:10" ht="12.75" customHeight="1" thickBot="1">
      <c r="A548" s="4"/>
      <c r="B548" s="21">
        <v>220</v>
      </c>
      <c r="C548" s="35"/>
      <c r="D548" s="35"/>
      <c r="E548" s="36" t="s">
        <v>29</v>
      </c>
      <c r="F548" s="37">
        <v>24</v>
      </c>
      <c r="G548" s="38"/>
      <c r="H548" s="39"/>
      <c r="I548" s="40">
        <f>F548*G548</f>
        <v>0</v>
      </c>
      <c r="J548" s="41">
        <v>40</v>
      </c>
    </row>
    <row r="549" spans="1:10" ht="18" customHeight="1" thickBot="1">
      <c r="A549" s="42"/>
      <c r="B549" s="43"/>
      <c r="C549" s="43"/>
      <c r="D549" s="44"/>
      <c r="E549" s="45"/>
      <c r="F549" s="46" t="s">
        <v>12</v>
      </c>
      <c r="G549" s="47" t="str">
        <f>A547</f>
        <v>B92</v>
      </c>
      <c r="H549" s="48"/>
      <c r="I549" s="49">
        <f>SUM(I548)</f>
        <v>0</v>
      </c>
      <c r="J549" s="25"/>
    </row>
    <row r="550" spans="1:10" ht="24" customHeight="1">
      <c r="A550" s="20" t="s">
        <v>310</v>
      </c>
      <c r="B550" s="109"/>
      <c r="C550" s="127" t="s">
        <v>318</v>
      </c>
      <c r="D550" s="127"/>
      <c r="E550" s="127"/>
      <c r="F550" s="127"/>
      <c r="G550" s="127"/>
      <c r="H550" s="127"/>
      <c r="I550" s="127"/>
      <c r="J550" s="111"/>
    </row>
    <row r="551" spans="1:10" ht="12.75" customHeight="1" thickBot="1">
      <c r="A551" s="4"/>
      <c r="B551" s="110">
        <v>221</v>
      </c>
      <c r="C551" s="80"/>
      <c r="D551" s="80"/>
      <c r="E551" s="81" t="s">
        <v>29</v>
      </c>
      <c r="F551" s="82">
        <v>50</v>
      </c>
      <c r="G551" s="83"/>
      <c r="H551" s="84"/>
      <c r="I551" s="83">
        <f>F551*G551</f>
        <v>0</v>
      </c>
      <c r="J551" s="41">
        <v>200</v>
      </c>
    </row>
    <row r="552" spans="1:10" ht="18.75" customHeight="1" thickBot="1">
      <c r="A552" s="42"/>
      <c r="B552" s="43"/>
      <c r="C552" s="43"/>
      <c r="D552" s="44"/>
      <c r="E552" s="45"/>
      <c r="F552" s="46" t="s">
        <v>12</v>
      </c>
      <c r="G552" s="47" t="str">
        <f>A550</f>
        <v>B93</v>
      </c>
      <c r="H552" s="48"/>
      <c r="I552" s="49">
        <f>SUM(I551)</f>
        <v>0</v>
      </c>
      <c r="J552" s="25"/>
    </row>
    <row r="553" spans="1:10" ht="12.75" customHeight="1">
      <c r="A553" s="23" t="s">
        <v>315</v>
      </c>
      <c r="B553" s="24"/>
      <c r="C553" s="50" t="s">
        <v>320</v>
      </c>
      <c r="D553" s="51"/>
      <c r="E553" s="51"/>
      <c r="F553" s="51"/>
      <c r="G553" s="51"/>
      <c r="H553" s="51"/>
      <c r="I553" s="52"/>
      <c r="J553" s="53"/>
    </row>
    <row r="554" spans="1:10" ht="12.75" customHeight="1">
      <c r="A554" s="4"/>
      <c r="B554" s="22">
        <v>222</v>
      </c>
      <c r="C554" s="54"/>
      <c r="D554" s="55"/>
      <c r="E554" s="56" t="s">
        <v>251</v>
      </c>
      <c r="F554" s="57">
        <v>40</v>
      </c>
      <c r="G554" s="58"/>
      <c r="H554" s="59"/>
      <c r="I554" s="60">
        <f>F554*G554</f>
        <v>0</v>
      </c>
      <c r="J554" s="53"/>
    </row>
    <row r="555" spans="1:10" ht="12.75" customHeight="1">
      <c r="A555" s="19"/>
      <c r="B555" s="24"/>
      <c r="C555" s="50" t="s">
        <v>321</v>
      </c>
      <c r="D555" s="51"/>
      <c r="E555" s="51"/>
      <c r="F555" s="51"/>
      <c r="G555" s="51"/>
      <c r="H555" s="51"/>
      <c r="I555" s="52"/>
      <c r="J555" s="53">
        <v>200</v>
      </c>
    </row>
    <row r="556" spans="1:10" ht="12.75" customHeight="1" thickBot="1">
      <c r="A556" s="19"/>
      <c r="B556" s="22">
        <f>B554+1</f>
        <v>223</v>
      </c>
      <c r="C556" s="54"/>
      <c r="D556" s="55"/>
      <c r="E556" s="56" t="s">
        <v>251</v>
      </c>
      <c r="F556" s="57">
        <v>5</v>
      </c>
      <c r="G556" s="58"/>
      <c r="H556" s="59"/>
      <c r="I556" s="61">
        <f>F556*G556</f>
        <v>0</v>
      </c>
      <c r="J556" s="41"/>
    </row>
    <row r="557" spans="1:10" ht="18" customHeight="1" thickBot="1">
      <c r="A557" s="42"/>
      <c r="B557" s="43"/>
      <c r="C557" s="43"/>
      <c r="D557" s="44"/>
      <c r="E557" s="62"/>
      <c r="F557" s="62" t="s">
        <v>12</v>
      </c>
      <c r="G557" s="47" t="str">
        <f>A553</f>
        <v>B94</v>
      </c>
      <c r="H557" s="48"/>
      <c r="I557" s="49">
        <f>SUM(I554:I556)</f>
        <v>0</v>
      </c>
      <c r="J557" s="26"/>
    </row>
    <row r="558" spans="1:10" ht="12.75" customHeight="1">
      <c r="A558" s="23" t="s">
        <v>317</v>
      </c>
      <c r="B558" s="24"/>
      <c r="C558" s="50" t="s">
        <v>323</v>
      </c>
      <c r="D558" s="51"/>
      <c r="E558" s="51"/>
      <c r="F558" s="51"/>
      <c r="G558" s="51"/>
      <c r="H558" s="51"/>
      <c r="I558" s="52"/>
      <c r="J558" s="53"/>
    </row>
    <row r="559" spans="1:10" ht="12.75" customHeight="1">
      <c r="A559" s="4"/>
      <c r="B559" s="22">
        <v>224</v>
      </c>
      <c r="C559" s="54"/>
      <c r="D559" s="55"/>
      <c r="E559" s="56" t="s">
        <v>29</v>
      </c>
      <c r="F559" s="57">
        <v>410</v>
      </c>
      <c r="G559" s="58"/>
      <c r="H559" s="59"/>
      <c r="I559" s="60">
        <f>F559*G559</f>
        <v>0</v>
      </c>
      <c r="J559" s="53"/>
    </row>
    <row r="560" spans="1:10" ht="12.75" customHeight="1">
      <c r="A560" s="19"/>
      <c r="B560" s="24"/>
      <c r="C560" s="50" t="s">
        <v>324</v>
      </c>
      <c r="D560" s="51"/>
      <c r="E560" s="51"/>
      <c r="F560" s="51"/>
      <c r="G560" s="51"/>
      <c r="H560" s="51"/>
      <c r="I560" s="52"/>
      <c r="J560" s="53"/>
    </row>
    <row r="561" spans="1:10" ht="12.75" customHeight="1">
      <c r="A561" s="19"/>
      <c r="B561" s="22">
        <f>B559+1</f>
        <v>225</v>
      </c>
      <c r="C561" s="54"/>
      <c r="D561" s="55"/>
      <c r="E561" s="56" t="s">
        <v>29</v>
      </c>
      <c r="F561" s="57">
        <v>6</v>
      </c>
      <c r="G561" s="58"/>
      <c r="H561" s="59"/>
      <c r="I561" s="60">
        <f>F561*G561</f>
        <v>0</v>
      </c>
      <c r="J561" s="53"/>
    </row>
    <row r="562" spans="1:10" ht="12.75" customHeight="1">
      <c r="A562" s="19"/>
      <c r="B562" s="24"/>
      <c r="C562" s="50" t="s">
        <v>325</v>
      </c>
      <c r="D562" s="51"/>
      <c r="E562" s="51"/>
      <c r="F562" s="51"/>
      <c r="G562" s="51"/>
      <c r="H562" s="51"/>
      <c r="I562" s="52"/>
      <c r="J562" s="53"/>
    </row>
    <row r="563" spans="1:10" ht="12.75" customHeight="1">
      <c r="A563" s="19"/>
      <c r="B563" s="22">
        <f>B561+1</f>
        <v>226</v>
      </c>
      <c r="C563" s="54"/>
      <c r="D563" s="55"/>
      <c r="E563" s="56" t="s">
        <v>29</v>
      </c>
      <c r="F563" s="57">
        <v>310</v>
      </c>
      <c r="G563" s="58"/>
      <c r="H563" s="59"/>
      <c r="I563" s="60">
        <f>F563*G563</f>
        <v>0</v>
      </c>
      <c r="J563" s="53">
        <v>150</v>
      </c>
    </row>
    <row r="564" spans="1:10" ht="12.75" customHeight="1">
      <c r="A564" s="19"/>
      <c r="B564" s="24"/>
      <c r="C564" s="50" t="s">
        <v>326</v>
      </c>
      <c r="D564" s="51"/>
      <c r="E564" s="51"/>
      <c r="F564" s="51"/>
      <c r="G564" s="51"/>
      <c r="H564" s="51"/>
      <c r="I564" s="52"/>
      <c r="J564" s="53"/>
    </row>
    <row r="565" spans="1:10" ht="12.75" customHeight="1">
      <c r="A565" s="19"/>
      <c r="B565" s="22">
        <f>B563+1</f>
        <v>227</v>
      </c>
      <c r="C565" s="54"/>
      <c r="D565" s="55"/>
      <c r="E565" s="56" t="s">
        <v>29</v>
      </c>
      <c r="F565" s="57">
        <v>36</v>
      </c>
      <c r="G565" s="58"/>
      <c r="H565" s="59"/>
      <c r="I565" s="60">
        <f>F565*G565</f>
        <v>0</v>
      </c>
      <c r="J565" s="53"/>
    </row>
    <row r="566" spans="1:10" ht="12.75" customHeight="1">
      <c r="A566" s="19"/>
      <c r="B566" s="24"/>
      <c r="C566" s="50" t="s">
        <v>327</v>
      </c>
      <c r="D566" s="51"/>
      <c r="E566" s="51"/>
      <c r="F566" s="51"/>
      <c r="G566" s="51"/>
      <c r="H566" s="51"/>
      <c r="I566" s="52"/>
      <c r="J566" s="53"/>
    </row>
    <row r="567" spans="1:10" ht="12.75" customHeight="1">
      <c r="A567" s="19"/>
      <c r="B567" s="22">
        <f>B565+1</f>
        <v>228</v>
      </c>
      <c r="C567" s="54"/>
      <c r="D567" s="55"/>
      <c r="E567" s="56" t="s">
        <v>29</v>
      </c>
      <c r="F567" s="57">
        <v>1760</v>
      </c>
      <c r="G567" s="58"/>
      <c r="H567" s="59"/>
      <c r="I567" s="60">
        <f>F567*G567</f>
        <v>0</v>
      </c>
      <c r="J567" s="53"/>
    </row>
    <row r="568" spans="1:10" ht="12.75" customHeight="1">
      <c r="A568" s="19"/>
      <c r="B568" s="24"/>
      <c r="C568" s="50" t="s">
        <v>328</v>
      </c>
      <c r="D568" s="51"/>
      <c r="E568" s="51"/>
      <c r="F568" s="51"/>
      <c r="G568" s="51"/>
      <c r="H568" s="51"/>
      <c r="I568" s="52"/>
      <c r="J568" s="53"/>
    </row>
    <row r="569" spans="1:10" ht="12.75" customHeight="1" thickBot="1">
      <c r="A569" s="19"/>
      <c r="B569" s="22">
        <f>B567+1</f>
        <v>229</v>
      </c>
      <c r="C569" s="54"/>
      <c r="D569" s="55"/>
      <c r="E569" s="56" t="s">
        <v>29</v>
      </c>
      <c r="F569" s="57">
        <v>16</v>
      </c>
      <c r="G569" s="58"/>
      <c r="H569" s="59"/>
      <c r="I569" s="61">
        <f>F569*G569</f>
        <v>0</v>
      </c>
      <c r="J569" s="41"/>
    </row>
    <row r="570" spans="1:10" ht="18" customHeight="1" thickBot="1">
      <c r="A570" s="42"/>
      <c r="B570" s="43"/>
      <c r="C570" s="43"/>
      <c r="D570" s="44"/>
      <c r="E570" s="62"/>
      <c r="F570" s="62" t="s">
        <v>12</v>
      </c>
      <c r="G570" s="47" t="str">
        <f>A558</f>
        <v>B95</v>
      </c>
      <c r="H570" s="48"/>
      <c r="I570" s="49">
        <f>SUM(I559:I569)</f>
        <v>0</v>
      </c>
      <c r="J570" s="26"/>
    </row>
    <row r="571" spans="1:10" ht="12.75" customHeight="1">
      <c r="A571" s="23" t="s">
        <v>353</v>
      </c>
      <c r="B571" s="24"/>
      <c r="C571" s="50" t="s">
        <v>330</v>
      </c>
      <c r="D571" s="51"/>
      <c r="E571" s="51"/>
      <c r="F571" s="51"/>
      <c r="G571" s="51"/>
      <c r="H571" s="51"/>
      <c r="I571" s="52"/>
      <c r="J571" s="53"/>
    </row>
    <row r="572" spans="1:10" ht="12.75" customHeight="1">
      <c r="A572" s="4"/>
      <c r="B572" s="22">
        <v>230</v>
      </c>
      <c r="C572" s="54"/>
      <c r="D572" s="55"/>
      <c r="E572" s="56" t="s">
        <v>29</v>
      </c>
      <c r="F572" s="57">
        <v>42</v>
      </c>
      <c r="G572" s="58"/>
      <c r="H572" s="59"/>
      <c r="I572" s="60">
        <f>F572*G572</f>
        <v>0</v>
      </c>
      <c r="J572" s="53"/>
    </row>
    <row r="573" spans="1:10" ht="12.75" customHeight="1">
      <c r="A573" s="19"/>
      <c r="B573" s="24"/>
      <c r="C573" s="50" t="s">
        <v>331</v>
      </c>
      <c r="D573" s="51"/>
      <c r="E573" s="51"/>
      <c r="F573" s="51"/>
      <c r="G573" s="51"/>
      <c r="H573" s="51"/>
      <c r="I573" s="52"/>
      <c r="J573" s="53"/>
    </row>
    <row r="574" spans="1:10" ht="12.75" customHeight="1">
      <c r="A574" s="19"/>
      <c r="B574" s="22">
        <f>B572+1</f>
        <v>231</v>
      </c>
      <c r="C574" s="54"/>
      <c r="D574" s="55"/>
      <c r="E574" s="56" t="s">
        <v>29</v>
      </c>
      <c r="F574" s="57">
        <v>36</v>
      </c>
      <c r="G574" s="58"/>
      <c r="H574" s="59"/>
      <c r="I574" s="60">
        <f>F574*G574</f>
        <v>0</v>
      </c>
      <c r="J574" s="53"/>
    </row>
    <row r="575" spans="1:10" ht="12.75" customHeight="1">
      <c r="A575" s="19"/>
      <c r="B575" s="24"/>
      <c r="C575" s="50" t="s">
        <v>332</v>
      </c>
      <c r="D575" s="51"/>
      <c r="E575" s="51"/>
      <c r="F575" s="51"/>
      <c r="G575" s="51"/>
      <c r="H575" s="51"/>
      <c r="I575" s="52"/>
      <c r="J575" s="53">
        <v>20</v>
      </c>
    </row>
    <row r="576" spans="1:10" ht="12.75" customHeight="1">
      <c r="A576" s="19"/>
      <c r="B576" s="22">
        <f>B574+1</f>
        <v>232</v>
      </c>
      <c r="C576" s="54"/>
      <c r="D576" s="55"/>
      <c r="E576" s="56" t="s">
        <v>29</v>
      </c>
      <c r="F576" s="57">
        <v>5</v>
      </c>
      <c r="G576" s="58"/>
      <c r="H576" s="59"/>
      <c r="I576" s="60">
        <f>F576*G576</f>
        <v>0</v>
      </c>
      <c r="J576" s="53"/>
    </row>
    <row r="577" spans="1:10" ht="12.75" customHeight="1">
      <c r="A577" s="19"/>
      <c r="B577" s="24"/>
      <c r="C577" s="50" t="s">
        <v>333</v>
      </c>
      <c r="D577" s="51"/>
      <c r="E577" s="51"/>
      <c r="F577" s="51"/>
      <c r="G577" s="51"/>
      <c r="H577" s="51"/>
      <c r="I577" s="52"/>
      <c r="J577" s="53"/>
    </row>
    <row r="578" spans="1:10" ht="12.75" customHeight="1" thickBot="1">
      <c r="A578" s="19"/>
      <c r="B578" s="22">
        <f>B576+1</f>
        <v>233</v>
      </c>
      <c r="C578" s="54"/>
      <c r="D578" s="55"/>
      <c r="E578" s="56" t="s">
        <v>29</v>
      </c>
      <c r="F578" s="57">
        <v>36</v>
      </c>
      <c r="G578" s="58"/>
      <c r="H578" s="59"/>
      <c r="I578" s="61">
        <f>F578*G578</f>
        <v>0</v>
      </c>
      <c r="J578" s="41"/>
    </row>
    <row r="579" spans="1:10" ht="18" customHeight="1" thickBot="1">
      <c r="A579" s="42"/>
      <c r="B579" s="43"/>
      <c r="C579" s="43"/>
      <c r="D579" s="44"/>
      <c r="E579" s="62"/>
      <c r="F579" s="62" t="s">
        <v>12</v>
      </c>
      <c r="G579" s="47" t="str">
        <f>A571</f>
        <v>B96</v>
      </c>
      <c r="H579" s="48"/>
      <c r="I579" s="49">
        <f>SUM(I572:I578)</f>
        <v>0</v>
      </c>
      <c r="J579" s="26"/>
    </row>
    <row r="580" spans="1:10" ht="12.75" customHeight="1">
      <c r="A580" s="23" t="s">
        <v>319</v>
      </c>
      <c r="B580" s="24"/>
      <c r="C580" s="50" t="s">
        <v>335</v>
      </c>
      <c r="D580" s="51"/>
      <c r="E580" s="51"/>
      <c r="F580" s="51"/>
      <c r="G580" s="51"/>
      <c r="H580" s="51"/>
      <c r="I580" s="52"/>
      <c r="J580" s="53"/>
    </row>
    <row r="581" spans="1:10" ht="12.75" customHeight="1">
      <c r="A581" s="4"/>
      <c r="B581" s="22">
        <v>234</v>
      </c>
      <c r="C581" s="54"/>
      <c r="D581" s="55"/>
      <c r="E581" s="56" t="s">
        <v>29</v>
      </c>
      <c r="F581" s="57">
        <v>26</v>
      </c>
      <c r="G581" s="58"/>
      <c r="H581" s="59"/>
      <c r="I581" s="60">
        <f>F581*G581</f>
        <v>0</v>
      </c>
      <c r="J581" s="53"/>
    </row>
    <row r="582" spans="1:10" ht="12.75" customHeight="1">
      <c r="A582" s="19"/>
      <c r="B582" s="24"/>
      <c r="C582" s="50" t="s">
        <v>336</v>
      </c>
      <c r="D582" s="51"/>
      <c r="E582" s="51"/>
      <c r="F582" s="51"/>
      <c r="G582" s="51"/>
      <c r="H582" s="51"/>
      <c r="I582" s="52"/>
      <c r="J582" s="53"/>
    </row>
    <row r="583" spans="1:10" ht="12.75" customHeight="1">
      <c r="A583" s="19"/>
      <c r="B583" s="22">
        <f>B581+1</f>
        <v>235</v>
      </c>
      <c r="C583" s="54"/>
      <c r="D583" s="55"/>
      <c r="E583" s="56" t="s">
        <v>29</v>
      </c>
      <c r="F583" s="57">
        <v>177</v>
      </c>
      <c r="G583" s="58"/>
      <c r="H583" s="59"/>
      <c r="I583" s="60">
        <f>F583*G583</f>
        <v>0</v>
      </c>
      <c r="J583" s="53">
        <v>3</v>
      </c>
    </row>
    <row r="584" spans="1:10" ht="12.75" customHeight="1">
      <c r="A584" s="19"/>
      <c r="B584" s="24"/>
      <c r="C584" s="50" t="s">
        <v>337</v>
      </c>
      <c r="D584" s="51"/>
      <c r="E584" s="51"/>
      <c r="F584" s="51"/>
      <c r="G584" s="51"/>
      <c r="H584" s="51"/>
      <c r="I584" s="52"/>
      <c r="J584" s="53"/>
    </row>
    <row r="585" spans="1:10" ht="12.75" customHeight="1" thickBot="1">
      <c r="A585" s="19"/>
      <c r="B585" s="22">
        <f>B583+1</f>
        <v>236</v>
      </c>
      <c r="C585" s="54"/>
      <c r="D585" s="55"/>
      <c r="E585" s="56" t="s">
        <v>29</v>
      </c>
      <c r="F585" s="57">
        <v>70</v>
      </c>
      <c r="G585" s="58"/>
      <c r="H585" s="59"/>
      <c r="I585" s="61">
        <f>F585*G585</f>
        <v>0</v>
      </c>
      <c r="J585" s="41"/>
    </row>
    <row r="586" spans="1:10" ht="18" customHeight="1" thickBot="1">
      <c r="A586" s="42"/>
      <c r="B586" s="43"/>
      <c r="C586" s="43"/>
      <c r="D586" s="44"/>
      <c r="E586" s="62"/>
      <c r="F586" s="62" t="s">
        <v>12</v>
      </c>
      <c r="G586" s="47" t="str">
        <f>A580</f>
        <v>B97</v>
      </c>
      <c r="H586" s="48"/>
      <c r="I586" s="49">
        <f>SUM(I581:I585)</f>
        <v>0</v>
      </c>
      <c r="J586" s="26"/>
    </row>
    <row r="587" spans="1:10" ht="12.75" customHeight="1">
      <c r="A587" s="23" t="s">
        <v>322</v>
      </c>
      <c r="B587" s="24"/>
      <c r="C587" s="50" t="s">
        <v>339</v>
      </c>
      <c r="D587" s="51"/>
      <c r="E587" s="51"/>
      <c r="F587" s="51"/>
      <c r="G587" s="51"/>
      <c r="H587" s="51"/>
      <c r="I587" s="52"/>
      <c r="J587" s="53"/>
    </row>
    <row r="588" spans="1:10" ht="12.75" customHeight="1">
      <c r="A588" s="4"/>
      <c r="B588" s="22">
        <v>237</v>
      </c>
      <c r="C588" s="54"/>
      <c r="D588" s="55"/>
      <c r="E588" s="56" t="s">
        <v>29</v>
      </c>
      <c r="F588" s="57">
        <v>21</v>
      </c>
      <c r="G588" s="58"/>
      <c r="H588" s="59"/>
      <c r="I588" s="60">
        <f>F588*G588</f>
        <v>0</v>
      </c>
      <c r="J588" s="53"/>
    </row>
    <row r="589" spans="1:10" ht="12.75" customHeight="1">
      <c r="A589" s="19"/>
      <c r="B589" s="24"/>
      <c r="C589" s="50" t="s">
        <v>340</v>
      </c>
      <c r="D589" s="51"/>
      <c r="E589" s="51"/>
      <c r="F589" s="51"/>
      <c r="G589" s="51"/>
      <c r="H589" s="51"/>
      <c r="I589" s="52"/>
      <c r="J589" s="53">
        <v>120</v>
      </c>
    </row>
    <row r="590" spans="1:10" ht="12.75" customHeight="1" thickBot="1">
      <c r="A590" s="19"/>
      <c r="B590" s="22">
        <f>B588+1</f>
        <v>238</v>
      </c>
      <c r="C590" s="54"/>
      <c r="D590" s="55"/>
      <c r="E590" s="56" t="s">
        <v>29</v>
      </c>
      <c r="F590" s="57">
        <v>130</v>
      </c>
      <c r="G590" s="58"/>
      <c r="H590" s="59"/>
      <c r="I590" s="61">
        <f>F590*G590</f>
        <v>0</v>
      </c>
      <c r="J590" s="41"/>
    </row>
    <row r="591" spans="1:10" ht="18" customHeight="1" thickBot="1">
      <c r="A591" s="42"/>
      <c r="B591" s="43"/>
      <c r="C591" s="43"/>
      <c r="D591" s="44"/>
      <c r="E591" s="62"/>
      <c r="F591" s="62" t="s">
        <v>12</v>
      </c>
      <c r="G591" s="47" t="str">
        <f>A587</f>
        <v>B98</v>
      </c>
      <c r="H591" s="48"/>
      <c r="I591" s="49">
        <f>SUM(I588:I590)</f>
        <v>0</v>
      </c>
      <c r="J591" s="26"/>
    </row>
    <row r="592" spans="1:10" ht="12.75" customHeight="1">
      <c r="A592" s="20" t="s">
        <v>329</v>
      </c>
      <c r="B592" s="31"/>
      <c r="C592" s="32" t="s">
        <v>342</v>
      </c>
      <c r="D592" s="33"/>
      <c r="E592" s="33"/>
      <c r="F592" s="33"/>
      <c r="G592" s="33"/>
      <c r="H592" s="33"/>
      <c r="I592" s="33"/>
      <c r="J592" s="34"/>
    </row>
    <row r="593" spans="1:10" ht="12.75" customHeight="1" thickBot="1">
      <c r="A593" s="4"/>
      <c r="B593" s="21">
        <v>239</v>
      </c>
      <c r="C593" s="35"/>
      <c r="D593" s="35"/>
      <c r="E593" s="36" t="s">
        <v>29</v>
      </c>
      <c r="F593" s="37">
        <v>4860</v>
      </c>
      <c r="G593" s="38"/>
      <c r="H593" s="39"/>
      <c r="I593" s="40">
        <f>F593*G593</f>
        <v>0</v>
      </c>
      <c r="J593" s="41">
        <v>1100</v>
      </c>
    </row>
    <row r="594" spans="1:10" ht="18" customHeight="1" thickBot="1">
      <c r="A594" s="42"/>
      <c r="B594" s="43"/>
      <c r="C594" s="43"/>
      <c r="D594" s="44"/>
      <c r="E594" s="45"/>
      <c r="F594" s="46" t="s">
        <v>12</v>
      </c>
      <c r="G594" s="47" t="str">
        <f>A592</f>
        <v>B99</v>
      </c>
      <c r="H594" s="48"/>
      <c r="I594" s="49">
        <f>SUM(I593)</f>
        <v>0</v>
      </c>
      <c r="J594" s="25"/>
    </row>
    <row r="595" spans="1:10" ht="12.75" customHeight="1">
      <c r="A595" s="23" t="s">
        <v>334</v>
      </c>
      <c r="B595" s="24"/>
      <c r="C595" s="50" t="s">
        <v>343</v>
      </c>
      <c r="D595" s="51"/>
      <c r="E595" s="51"/>
      <c r="F595" s="51"/>
      <c r="G595" s="51"/>
      <c r="H595" s="51"/>
      <c r="I595" s="52"/>
      <c r="J595" s="53"/>
    </row>
    <row r="596" spans="1:10" ht="12.75" customHeight="1">
      <c r="A596" s="4"/>
      <c r="B596" s="22">
        <v>240</v>
      </c>
      <c r="C596" s="54"/>
      <c r="D596" s="55"/>
      <c r="E596" s="56" t="s">
        <v>29</v>
      </c>
      <c r="F596" s="57">
        <v>390</v>
      </c>
      <c r="G596" s="58"/>
      <c r="H596" s="59"/>
      <c r="I596" s="60">
        <f>F596*G596</f>
        <v>0</v>
      </c>
      <c r="J596" s="53"/>
    </row>
    <row r="597" spans="1:10" ht="12.75" customHeight="1">
      <c r="A597" s="19"/>
      <c r="B597" s="24"/>
      <c r="C597" s="50" t="s">
        <v>344</v>
      </c>
      <c r="D597" s="51"/>
      <c r="E597" s="51"/>
      <c r="F597" s="51"/>
      <c r="G597" s="51"/>
      <c r="H597" s="51"/>
      <c r="I597" s="52"/>
      <c r="J597" s="53">
        <v>400</v>
      </c>
    </row>
    <row r="598" spans="1:10" ht="12.75" customHeight="1" thickBot="1">
      <c r="A598" s="19"/>
      <c r="B598" s="22">
        <f>B596+1</f>
        <v>241</v>
      </c>
      <c r="C598" s="54"/>
      <c r="D598" s="55"/>
      <c r="E598" s="56" t="s">
        <v>29</v>
      </c>
      <c r="F598" s="57">
        <v>1030</v>
      </c>
      <c r="G598" s="58"/>
      <c r="H598" s="59"/>
      <c r="I598" s="61">
        <f>F598*G598</f>
        <v>0</v>
      </c>
      <c r="J598" s="41"/>
    </row>
    <row r="599" spans="1:10" ht="18" customHeight="1" thickBot="1">
      <c r="A599" s="42"/>
      <c r="B599" s="43"/>
      <c r="C599" s="43"/>
      <c r="D599" s="44"/>
      <c r="E599" s="62"/>
      <c r="F599" s="62" t="s">
        <v>12</v>
      </c>
      <c r="G599" s="47" t="str">
        <f>A595</f>
        <v>B100</v>
      </c>
      <c r="H599" s="48"/>
      <c r="I599" s="49">
        <f>SUM(I596:I598)</f>
        <v>0</v>
      </c>
      <c r="J599" s="26"/>
    </row>
    <row r="600" spans="1:10" ht="27" customHeight="1">
      <c r="A600" s="23" t="s">
        <v>338</v>
      </c>
      <c r="B600" s="24"/>
      <c r="C600" s="128" t="s">
        <v>345</v>
      </c>
      <c r="D600" s="129"/>
      <c r="E600" s="129"/>
      <c r="F600" s="129"/>
      <c r="G600" s="129"/>
      <c r="H600" s="129"/>
      <c r="I600" s="130"/>
      <c r="J600" s="53"/>
    </row>
    <row r="601" spans="1:10" ht="12.75" customHeight="1">
      <c r="A601" s="4"/>
      <c r="B601" s="22">
        <v>242</v>
      </c>
      <c r="C601" s="54"/>
      <c r="D601" s="55"/>
      <c r="E601" s="56" t="s">
        <v>11</v>
      </c>
      <c r="F601" s="57">
        <v>4</v>
      </c>
      <c r="G601" s="58"/>
      <c r="H601" s="59"/>
      <c r="I601" s="60">
        <f>F601*G601</f>
        <v>0</v>
      </c>
      <c r="J601" s="53"/>
    </row>
    <row r="602" spans="1:10" ht="25.5" customHeight="1">
      <c r="A602" s="19"/>
      <c r="B602" s="24"/>
      <c r="C602" s="122" t="s">
        <v>346</v>
      </c>
      <c r="D602" s="123"/>
      <c r="E602" s="123"/>
      <c r="F602" s="123"/>
      <c r="G602" s="123"/>
      <c r="H602" s="123"/>
      <c r="I602" s="124"/>
      <c r="J602" s="53"/>
    </row>
    <row r="603" spans="1:10" ht="14.25" customHeight="1">
      <c r="A603" s="19"/>
      <c r="B603" s="22">
        <f>B601+1</f>
        <v>243</v>
      </c>
      <c r="C603" s="54"/>
      <c r="D603" s="55"/>
      <c r="E603" s="56" t="s">
        <v>11</v>
      </c>
      <c r="F603" s="57">
        <v>40</v>
      </c>
      <c r="G603" s="58"/>
      <c r="H603" s="59"/>
      <c r="I603" s="60">
        <f>F603*G603</f>
        <v>0</v>
      </c>
      <c r="J603" s="53"/>
    </row>
    <row r="604" spans="1:10" ht="24" customHeight="1">
      <c r="A604" s="19"/>
      <c r="B604" s="24"/>
      <c r="C604" s="122" t="s">
        <v>347</v>
      </c>
      <c r="D604" s="123"/>
      <c r="E604" s="123"/>
      <c r="F604" s="123"/>
      <c r="G604" s="123"/>
      <c r="H604" s="123"/>
      <c r="I604" s="124"/>
      <c r="J604" s="53">
        <v>450</v>
      </c>
    </row>
    <row r="605" spans="1:10" ht="12.75" customHeight="1">
      <c r="A605" s="19"/>
      <c r="B605" s="22">
        <f>B603+1</f>
        <v>244</v>
      </c>
      <c r="C605" s="54"/>
      <c r="D605" s="55"/>
      <c r="E605" s="56" t="s">
        <v>11</v>
      </c>
      <c r="F605" s="57">
        <v>10</v>
      </c>
      <c r="G605" s="58"/>
      <c r="H605" s="59"/>
      <c r="I605" s="60">
        <f>F605*G605</f>
        <v>0</v>
      </c>
      <c r="J605" s="53"/>
    </row>
    <row r="606" spans="1:10" ht="22.5" customHeight="1">
      <c r="A606" s="19"/>
      <c r="B606" s="24"/>
      <c r="C606" s="122" t="s">
        <v>348</v>
      </c>
      <c r="D606" s="123"/>
      <c r="E606" s="123"/>
      <c r="F606" s="123"/>
      <c r="G606" s="123"/>
      <c r="H606" s="123"/>
      <c r="I606" s="124"/>
      <c r="J606" s="53"/>
    </row>
    <row r="607" spans="1:10" ht="12.75" customHeight="1" thickBot="1">
      <c r="A607" s="19"/>
      <c r="B607" s="22">
        <f>B605+1</f>
        <v>245</v>
      </c>
      <c r="C607" s="54"/>
      <c r="D607" s="55"/>
      <c r="E607" s="56" t="s">
        <v>11</v>
      </c>
      <c r="F607" s="57">
        <v>10</v>
      </c>
      <c r="G607" s="58"/>
      <c r="H607" s="59"/>
      <c r="I607" s="61">
        <f>F607*G607</f>
        <v>0</v>
      </c>
      <c r="J607" s="41"/>
    </row>
    <row r="608" spans="1:10" ht="18" customHeight="1" thickBot="1">
      <c r="A608" s="42"/>
      <c r="B608" s="43"/>
      <c r="C608" s="43"/>
      <c r="D608" s="44"/>
      <c r="E608" s="62"/>
      <c r="F608" s="62" t="s">
        <v>12</v>
      </c>
      <c r="G608" s="47" t="str">
        <f>A600</f>
        <v>B101</v>
      </c>
      <c r="H608" s="48"/>
      <c r="I608" s="49">
        <f>SUM(I601:I607)</f>
        <v>0</v>
      </c>
      <c r="J608" s="26"/>
    </row>
    <row r="609" spans="1:10" ht="12.75" customHeight="1">
      <c r="A609" s="23" t="s">
        <v>341</v>
      </c>
      <c r="B609" s="24"/>
      <c r="C609" s="50" t="s">
        <v>349</v>
      </c>
      <c r="D609" s="51"/>
      <c r="E609" s="51"/>
      <c r="F609" s="51"/>
      <c r="G609" s="51"/>
      <c r="H609" s="51"/>
      <c r="I609" s="52"/>
      <c r="J609" s="53"/>
    </row>
    <row r="610" spans="1:10" ht="12.75" customHeight="1">
      <c r="A610" s="4"/>
      <c r="B610" s="22">
        <v>246</v>
      </c>
      <c r="C610" s="54"/>
      <c r="D610" s="55"/>
      <c r="E610" s="56" t="s">
        <v>29</v>
      </c>
      <c r="F610" s="57">
        <v>26</v>
      </c>
      <c r="G610" s="58"/>
      <c r="H610" s="59"/>
      <c r="I610" s="60">
        <f>F610*G610</f>
        <v>0</v>
      </c>
      <c r="J610" s="53"/>
    </row>
    <row r="611" spans="1:10" ht="12.75" customHeight="1">
      <c r="A611" s="19"/>
      <c r="B611" s="24"/>
      <c r="C611" s="50" t="s">
        <v>350</v>
      </c>
      <c r="D611" s="51"/>
      <c r="E611" s="51"/>
      <c r="F611" s="51"/>
      <c r="G611" s="51"/>
      <c r="H611" s="51"/>
      <c r="I611" s="52"/>
      <c r="J611" s="53">
        <v>5</v>
      </c>
    </row>
    <row r="612" spans="1:10" ht="12.75" customHeight="1" thickBot="1">
      <c r="A612" s="19"/>
      <c r="B612" s="22">
        <f>B610+1</f>
        <v>247</v>
      </c>
      <c r="C612" s="54"/>
      <c r="D612" s="55"/>
      <c r="E612" s="56" t="s">
        <v>29</v>
      </c>
      <c r="F612" s="57">
        <v>6</v>
      </c>
      <c r="G612" s="58"/>
      <c r="H612" s="59"/>
      <c r="I612" s="61">
        <f>F612*G612</f>
        <v>0</v>
      </c>
      <c r="J612" s="41"/>
    </row>
    <row r="613" spans="1:10" ht="18" customHeight="1" thickBot="1">
      <c r="A613" s="42"/>
      <c r="B613" s="43"/>
      <c r="C613" s="43"/>
      <c r="D613" s="44"/>
      <c r="E613" s="62"/>
      <c r="F613" s="62" t="s">
        <v>12</v>
      </c>
      <c r="G613" s="47" t="str">
        <f>A609</f>
        <v>B102</v>
      </c>
      <c r="H613" s="48"/>
      <c r="I613" s="49">
        <f>SUM(I610:I612)</f>
        <v>0</v>
      </c>
      <c r="J613" s="26"/>
    </row>
    <row r="614" ht="12.75" customHeight="1"/>
  </sheetData>
  <sheetProtection/>
  <mergeCells count="32">
    <mergeCell ref="C98:I98"/>
    <mergeCell ref="C100:I100"/>
    <mergeCell ref="C103:I103"/>
    <mergeCell ref="C117:I117"/>
    <mergeCell ref="C53:I53"/>
    <mergeCell ref="C55:I55"/>
    <mergeCell ref="C72:I72"/>
    <mergeCell ref="C81:I81"/>
    <mergeCell ref="C90:I90"/>
    <mergeCell ref="C94:I94"/>
    <mergeCell ref="C37:I37"/>
    <mergeCell ref="C40:I40"/>
    <mergeCell ref="C42:I42"/>
    <mergeCell ref="C45:I45"/>
    <mergeCell ref="C48:I48"/>
    <mergeCell ref="C51:I51"/>
    <mergeCell ref="C17:I17"/>
    <mergeCell ref="C23:I23"/>
    <mergeCell ref="C26:I26"/>
    <mergeCell ref="C28:I28"/>
    <mergeCell ref="C31:I31"/>
    <mergeCell ref="C34:I34"/>
    <mergeCell ref="C602:I602"/>
    <mergeCell ref="C604:I604"/>
    <mergeCell ref="C606:I606"/>
    <mergeCell ref="C384:I384"/>
    <mergeCell ref="C413:I413"/>
    <mergeCell ref="C458:I458"/>
    <mergeCell ref="C508:I508"/>
    <mergeCell ref="C535:I535"/>
    <mergeCell ref="C550:I550"/>
    <mergeCell ref="C600:I600"/>
  </mergeCells>
  <printOptions horizontalCentered="1"/>
  <pageMargins left="0.11811023622047245" right="0.11811023622047245" top="0.8661417322834646" bottom="0.35433070866141736" header="0.6299212598425197" footer="0.1968503937007874"/>
  <pageSetup horizontalDpi="600" verticalDpi="600" orientation="landscape" paperSize="9" scale="92" r:id="rId1"/>
  <headerFooter scaleWithDoc="0">
    <oddHeader>&amp;L&amp;"Times New Roman,Pogrubiona"&amp;14DZP.261.7.2019&amp;R&amp;"Times New Roman,Pogrubiona"&amp;14Załącznik nr 2B Zmieniony</oddHeader>
    <oddFooter>&amp;L&amp;"Arial,Normalny"&amp;8Białostockie Centrum Onkologii&amp;R&amp;"Arial,Normalny"Strona: &amp;P/&amp;N</oddFooter>
  </headerFooter>
  <rowBreaks count="1" manualBreakCount="1">
    <brk id="389" max="9" man="1"/>
  </rowBreaks>
  <ignoredErrors>
    <ignoredError sqref="A14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2019-12-30T10:17:10Z</cp:lastPrinted>
  <dcterms:created xsi:type="dcterms:W3CDTF">2000-02-01T14:14:43Z</dcterms:created>
  <dcterms:modified xsi:type="dcterms:W3CDTF">2019-12-30T10:21:22Z</dcterms:modified>
  <cp:category/>
  <cp:version/>
  <cp:contentType/>
  <cp:contentStatus/>
</cp:coreProperties>
</file>