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17700" windowHeight="7290" activeTab="0"/>
  </bookViews>
  <sheets>
    <sheet name="Arkusz" sheetId="1" r:id="rId1"/>
  </sheets>
  <definedNames>
    <definedName name="_xlnm.Print_Area" localSheetId="0">'Arkusz'!$A$1:$J$46</definedName>
    <definedName name="_xlnm.Print_Titles" localSheetId="0">'Arkusz'!$10:$12</definedName>
  </definedNames>
  <calcPr fullCalcOnLoad="1"/>
</workbook>
</file>

<file path=xl/sharedStrings.xml><?xml version="1.0" encoding="utf-8"?>
<sst xmlns="http://schemas.openxmlformats.org/spreadsheetml/2006/main" count="64" uniqueCount="49">
  <si>
    <t xml:space="preserve">Ilość </t>
  </si>
  <si>
    <t>Producent</t>
  </si>
  <si>
    <t>szt.</t>
  </si>
  <si>
    <t>CENA GRUPY</t>
  </si>
  <si>
    <t>Wadium</t>
  </si>
  <si>
    <t>Jednostka
miary</t>
  </si>
  <si>
    <t>Nr
gr.</t>
  </si>
  <si>
    <t>Nr
poz.</t>
  </si>
  <si>
    <t>VAT
(%)</t>
  </si>
  <si>
    <t>Cena brutto
(zł)</t>
  </si>
  <si>
    <t>Cena
jednostkowa
brutto (zł)</t>
  </si>
  <si>
    <t>ZAPOZNAJ SIĘ Z INSTRUKCJĄ:</t>
  </si>
  <si>
    <t>b) stawkę podatku od towarów i usług, w kolumnie 8 - VAT (%), należy wpisać cyfrą np. 5, 8, 23,</t>
  </si>
  <si>
    <t>c) cenę brutto pozycji należy obliczyć: Cena brutto (zł) (kolumna 9) = Ilość (kolumna 6) x Cena jednostkowa brutto (zł) (kolumna 7).</t>
  </si>
  <si>
    <r>
      <rPr>
        <b/>
        <sz val="9"/>
        <rFont val="Arial"/>
        <family val="2"/>
      </rPr>
      <t>Niniejszy Załącznik zawiera formuły programu Excel</t>
    </r>
    <r>
      <rPr>
        <sz val="9"/>
        <rFont val="Arial"/>
        <family val="2"/>
      </rPr>
      <t>, uwzględniające zasady obliczenia ceny oferowanej pozycji, zgodnie z instrukcją wskazaną poniżej.</t>
    </r>
  </si>
  <si>
    <t>Nazwa handlowa
i numer katalogowy</t>
  </si>
  <si>
    <t>Instrukcja obliczenia ceny oferowanej pozycji (dostyczy pozostałych pozycji):</t>
  </si>
  <si>
    <t>a) cenę jednostkową brutto (zł) pozycji należy wpisać do formularza cenowego z dokładnością do 1 grosza (kolumna 7),</t>
  </si>
  <si>
    <r>
      <rPr>
        <b/>
        <sz val="9"/>
        <rFont val="Arial"/>
        <family val="2"/>
      </rPr>
      <t>W przypadku zaoferowania</t>
    </r>
    <r>
      <rPr>
        <sz val="9"/>
        <rFont val="Arial"/>
        <family val="2"/>
      </rPr>
      <t xml:space="preserve"> materiałów medycznych zawierających części lub elementy nieujęte w opisie produktu (nie dotyczy części lub elementów o charakterze wyłącznie konstrukcyjnym)</t>
    </r>
  </si>
  <si>
    <t>lub w przypadku modyfikacji kolumn 5 i 6, wymagana jest zgoda Zamawiającego w trybie art. 38 Pzp.</t>
  </si>
  <si>
    <t>C1</t>
  </si>
  <si>
    <t>C2</t>
  </si>
  <si>
    <t>Zamknięty łącznik bezigłowy z męską końcówką typu Luer z kapturkiem zabezpieczającym. Łącznik do przygotowania, transportu i podazy leku cytostatycznego, wytwarzający zamknięty system, który zamyka się samoczynnie po rozłączeniu ze strzykawką lub zestawem kroplówkowym. Łącznik przeźroczysty,  o przepływie min. 150 ml/min, posiadający system uniemozliwiający odkręcenie łącznika od strzykawki</t>
  </si>
  <si>
    <t>Bezigłowy przejrzysty  zawór łączący  umożliwiający napełnienie pomp elastomerowych płynem infuzyjnym z worka/butelki   za pomocą kasety systemu pompowego Diana</t>
  </si>
  <si>
    <t>Zamknięty system do transferu leków między strzykawkami, złożony z połączonych ze sobą dwóch łączników bezigłowych, zespolonych podstawami korpusow. Łączniki posiadają jednoelementową, silikonową membraną z gładką powierzchnią do dezynfekcji (jednorodna materiałowo powierzchnia styku końcówki Luer na drodze przepływu płynu), prosty tor przepływu, wnętrze pozbawione części mechanicznych i metalowych, umożliwiają przepływ 150 – 160 ml/min. Łączniki działające w systemie podzielnej membrany z wewnętrzną tępą kaniulą. Długość robocza łącznika 2-2,5 cm, długość całkowita 3 cm. Przestrzeń martwa systemu do 0,12 ml. Zestaw nie zawiera lateksu, PCV, DEHP i części metalowych. Produkt sterylny, pakowany pojedynczo.</t>
  </si>
  <si>
    <t>Zamknięty, przeźroczysty łącznik bezigłowy z męską końcówką typu Luer z kapturkiem zabezpieczającym zespolony ze strzykawką trzyczęściową o pojemności 3,10,20,60 ml.   Łącznik do przygotowania, transportu i podazy leku cytostatycznego, wytwarzający zamknięty system, który zamyka się samoczynnie po rozłączeniu ze strzykawką lub zestawem kroplówkowym. Łącznik przeźroczysty,  o przepływie min. 150 ml/min</t>
  </si>
  <si>
    <t>1.</t>
  </si>
  <si>
    <t>2.</t>
  </si>
  <si>
    <t>3.</t>
  </si>
  <si>
    <t>4.</t>
  </si>
  <si>
    <t>5.</t>
  </si>
  <si>
    <t>6.</t>
  </si>
  <si>
    <t>7.</t>
  </si>
  <si>
    <t>8.</t>
  </si>
  <si>
    <t>9.</t>
  </si>
  <si>
    <t>10.</t>
  </si>
  <si>
    <t xml:space="preserve">Elementy  bezpiecznego systemu zamkniętego do przygotowywania i podawania leków cytotoksycznych, wszystkie elementy opisane niżej muszą stanowić kompatybilny system zamknięty zgodnie z najnowszymi zaleceniami Polskiego Towarzystwa Farmaceutycznego. </t>
  </si>
  <si>
    <t>Sprzęt medyczny jednorazowy  kompatybilny z aparatem do przygotowywania preparatów cytotoksycznych Diana (używanym przez Zamawiającego)</t>
  </si>
  <si>
    <t xml:space="preserve">Zestaw do przygotowywnia  cytostatyków  z igłą plastikową typu Spike z filtrem hydrofobowym. Zestaw zawiera hydrofobowy filtr powietrza, złącze męskie Luer z zaworem antyzwrotnym,  zacisk na linii  i zawór bezigłowy typu SmartSite do dostrzyknięć. Dren wykonany z TPU/EVA (termoplastyczny elastomer poliuretanowy/kopolimer etylenu i octanu winylu) o długości 41 cm.  Dren przezroczysty/Dren bursztynowy, dla leków światłoczułych  wybierany każdorazowo przez Zamawiającego </t>
  </si>
  <si>
    <t>Strzykawka - konstrukcja całkowicie szczelna, zamknięta, uniemożliwiająca demontaż tłoka, połączona trwale z konektorem( tworzą całość) (umożliwiającym pobranie roztworu leku cytostatycznego z fiolki w systemie hermetycznie zamkniętym). Strzykawka zawiera sterylne powietrze wewnątrz, jest zaopatrzona w uszczelkę typu O-ring 3 warstwową, uniemożliwiającą uwalnianie się oparów/aerozoli poprzez tylną część strzykawki. Wewnątrz strzykawki rurka ze stali nierdzewnej, w której znajdują się dwie igły, jedna dla płynu wykorzystywana do transferu leku, druga dla sterylnego powietrza dostarczanego ze strzykawki do fiolki. Strzykawka zapewnia dzięki temu wyrównanie ciśnienia przy transferze cieczy z oraz do fiolki. Strzykawka w pełni bezpieczna uniemożliwiająca nieświadome ukłucie. Nie wymaga nakręcania czy też obracania w momencie łączenia z adapterem do fiolki. Materiały z których wykonana jest strzykawka są wolne od: DEHP, lateksu i BPA. Strzykawka dostępna w następujących rozmiarach (pojemnościach): 1 ml, 3 ml, 5 ml, 10 ml, 20 ml, 35 ml, 60 ml oraz 60 ml, z systemem ułatwiającym pobieranie cieczy oleistych
Zamawiający przy każdym zamównieniu będzie definiował zapotrzebowanie na poszczególne pojemności.</t>
  </si>
  <si>
    <t>Adapter pasujący do wszystkich typów dostępnych na rynku standardowych fiolek, zapewniający bezpieczny i wolny od zanieczyszczeń sposób dostępu do leku. Centralne nakłucie - wymuszane przez konstrukcję oraz podwójny zatrzask. Adapter musi być kompatybilny ze strzykawką z poz. 1. Materiały, z których wykonany jest adapter sa wolne od: DEHP, lateksu i BPA. Łącznik dostępny w następujących rozmiarach (pojemnościach): Kompatybilny z fiolkami o średnicy 13 mm, Kompatybilny z fiolkami o średnicy 17 mm., Kompatybilny z fiolkami o średnicy 20 mm., Kompatybilny z fiolkami o średnicy 28 mm. Zamawiający przy każdym zamównieniu będzie definiował zapotrzebowanie na poszczególne pojemności. System sygnalizacji akustycznej podczas podłączania łącznika do fiolki. Łącznik we współpracy ze strzykawką zapewnia wyrównanie ciśnienia przy transferze cieczy z fiolki oraz do fiolki.</t>
  </si>
  <si>
    <t>Adapter luer lock męski - pozwala zmienić każdy standardowy port żeński w elemt systemu zamknietego, w który  można bezpiecznie wstrzykiwać lek strzykawką z pozycji 1. System sygnalizacji akustycznej podczas podłączania strzykawki</t>
  </si>
  <si>
    <t>Dren kolcowy bez komory kroplowej - długość 40 cm; umożliwia dostrzykiwanie leków przy pomocy wbudowanego konektora łączącego się w sposób zamknięty i szczelny ze strzykawką z pozycji 1. Na drenie znajduje się klips.</t>
  </si>
  <si>
    <t>Korek ochronny do strzykawki z pozycji 1</t>
  </si>
  <si>
    <t>Adapter kolcowy do pobierania oraz dostrzykiwania rozpuszczalnika (np. NaCl) z worka/butelki lub leku, umożliwiajacy przepływ powietrza w celu wyrównania ciśnień. Kompatybilny ze strzykawką z pozycji 1. Tak jak w przypadku pozostałych elementow nie zawiera DEHP, lateksu oraz BPA</t>
  </si>
  <si>
    <t>Łącznik do cewnika -  łacznik nakładany na cewnik zakończony z jednej strony adapterem typu luer lock męski, kompatybilny ze strzykawką z pozycji 1, umozliwiajacy podanie leku w systemie zamkniętym bezpośrednio do pęcherza moczowego przez cewnik.</t>
  </si>
  <si>
    <t>Kasety do  systemu pompowego Diana: do segmentu górnego i segmentu dolnego z systemem spike, Rodzaj wybierany każdorazowo przez Zamawiającego</t>
  </si>
  <si>
    <t>Zestaw do przygotowania cytostatyków  z igłą plastikową typu spike  z filtrem hydrofobowym,z drenem wykonanym z poliuretanu (brak DEHP, lateksu) ,o długości 43 cm i 45 cm . W linii zawór bezigłowy z płaską i gładką powierzchnią do dezynfekcji, 2 zaciski zatrzaskowe oraz filtr 0,2 mikrona wykonany z polieterosulfonu. Koniec drenu zakończony zastawką antyzwrotną uniemożliwiającą cofanie sie krwi w kierunku od pacjenta do drenu i zatyczka z filtrem hydrofobowym umożliwiająca bezpieczne odpowietrzenie i wypełnienie zestawu. Zestaw umożliwiający podaż z worka i butelki. Wersja przezroczysta (43 cm)/ bursztynowa (długość 45 cm) wybierana każdorazowo przez Zamawiającego</t>
  </si>
  <si>
    <t>Kompatybilny ze strzykawką luer lock przyrząd do bezpiecznego przechowywania i aspiracji leków cytotoksycznych (uniwersalny) do 28 dni.</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</si>
</sst>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00"/>
    <numFmt numFmtId="167" formatCode="0.000"/>
    <numFmt numFmtId="168" formatCode="0.0"/>
    <numFmt numFmtId="169" formatCode="#,##0.00\ &quot;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000"/>
    <numFmt numFmtId="175" formatCode="#,##0.0000"/>
    <numFmt numFmtId="176" formatCode="#,##0.000"/>
    <numFmt numFmtId="177" formatCode="#,##0.00\ [$PLN]"/>
    <numFmt numFmtId="178" formatCode="#,##0.00000"/>
    <numFmt numFmtId="179" formatCode="_-[$€-2]\ * #,##0.00_-;\-[$€-2]\ * #,##0.00_-;_-[$€-2]\ * &quot;-&quot;??_-;_-@_-"/>
    <numFmt numFmtId="180" formatCode="[$-415]dddd\,\ d\ mmmm\ yyyy"/>
  </numFmts>
  <fonts count="47">
    <font>
      <sz val="10"/>
      <name val="Arial CE"/>
      <family val="0"/>
    </font>
    <font>
      <u val="single"/>
      <sz val="10"/>
      <color indexed="12"/>
      <name val="Arial CE"/>
      <family val="0"/>
    </font>
    <font>
      <u val="single"/>
      <sz val="10"/>
      <color indexed="36"/>
      <name val="Arial CE"/>
      <family val="0"/>
    </font>
    <font>
      <b/>
      <sz val="9"/>
      <name val="Arial"/>
      <family val="2"/>
    </font>
    <font>
      <b/>
      <u val="single"/>
      <sz val="12"/>
      <name val="Arial"/>
      <family val="2"/>
    </font>
    <font>
      <sz val="9"/>
      <name val="Arial"/>
      <family val="2"/>
    </font>
    <font>
      <sz val="10"/>
      <name val="Arial"/>
      <family val="2"/>
    </font>
    <font>
      <b/>
      <sz val="10"/>
      <name val="Arial"/>
      <family val="2"/>
    </font>
    <font>
      <b/>
      <i/>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5999634265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color indexed="63"/>
      </bottom>
    </border>
    <border>
      <left style="thin"/>
      <right style="thin"/>
      <top style="medium"/>
      <bottom>
        <color indexed="63"/>
      </bottom>
    </border>
    <border>
      <left style="thin"/>
      <right style="thin"/>
      <top style="medium"/>
      <bottom style="medium"/>
    </border>
    <border>
      <left style="thin"/>
      <right>
        <color indexed="63"/>
      </right>
      <top style="medium"/>
      <bottom>
        <color indexed="63"/>
      </bottom>
    </border>
    <border>
      <left style="thin"/>
      <right style="medium"/>
      <top style="medium"/>
      <bottom style="medium"/>
    </border>
    <border>
      <left style="medium"/>
      <right>
        <color indexed="63"/>
      </right>
      <top style="medium"/>
      <bottom style="medium"/>
    </border>
    <border>
      <left style="thin"/>
      <right>
        <color indexed="63"/>
      </right>
      <top style="medium"/>
      <bottom style="medium"/>
    </border>
    <border>
      <left style="thin"/>
      <right style="medium"/>
      <top style="medium"/>
      <bottom>
        <color indexed="63"/>
      </bottom>
    </border>
    <border>
      <left style="medium"/>
      <right style="thin"/>
      <top>
        <color indexed="63"/>
      </top>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color indexed="63"/>
      </top>
      <bottom style="medium"/>
    </border>
    <border>
      <left style="medium"/>
      <right style="medium"/>
      <top style="medium"/>
      <bottom style="medium"/>
    </border>
    <border>
      <left style="thin"/>
      <right style="thin"/>
      <top style="thin"/>
      <bottom>
        <color indexed="63"/>
      </bottom>
    </border>
    <border>
      <left style="thin"/>
      <right style="medium"/>
      <top>
        <color indexed="63"/>
      </top>
      <bottom>
        <color indexed="63"/>
      </bottom>
    </border>
    <border>
      <left style="thin"/>
      <right style="thin"/>
      <top>
        <color indexed="63"/>
      </top>
      <bottom style="thin"/>
    </border>
    <border>
      <left style="hair"/>
      <right style="hair"/>
      <top>
        <color indexed="63"/>
      </top>
      <bottom style="thin"/>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thin"/>
      <right style="hair"/>
      <top style="hair"/>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lignment/>
      <protection/>
    </xf>
    <xf numFmtId="0" fontId="0" fillId="0" borderId="0">
      <alignment/>
      <protection/>
    </xf>
    <xf numFmtId="0" fontId="4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9" fillId="0" borderId="0" applyFont="0" applyFill="0" applyBorder="0" applyAlignment="0" applyProtection="0"/>
    <xf numFmtId="0" fontId="45" fillId="32" borderId="0" applyNumberFormat="0" applyBorder="0" applyAlignment="0" applyProtection="0"/>
  </cellStyleXfs>
  <cellXfs count="86">
    <xf numFmtId="0" fontId="0" fillId="0" borderId="0" xfId="0" applyAlignment="1">
      <alignment/>
    </xf>
    <xf numFmtId="0" fontId="5" fillId="0" borderId="0" xfId="0" applyFont="1" applyFill="1" applyAlignment="1">
      <alignment/>
    </xf>
    <xf numFmtId="0" fontId="6" fillId="0" borderId="0" xfId="0" applyFont="1" applyAlignment="1">
      <alignment/>
    </xf>
    <xf numFmtId="0" fontId="5" fillId="0" borderId="0" xfId="0" applyFont="1" applyAlignment="1">
      <alignment/>
    </xf>
    <xf numFmtId="0" fontId="6" fillId="33" borderId="0" xfId="0" applyFont="1" applyFill="1" applyAlignment="1">
      <alignment/>
    </xf>
    <xf numFmtId="0" fontId="4" fillId="0" borderId="0" xfId="0" applyFont="1" applyAlignment="1">
      <alignment horizontal="left"/>
    </xf>
    <xf numFmtId="4" fontId="7" fillId="0" borderId="0" xfId="0" applyNumberFormat="1" applyFont="1" applyFill="1" applyBorder="1" applyAlignment="1">
      <alignment horizontal="right" vertical="center"/>
    </xf>
    <xf numFmtId="0" fontId="6" fillId="0" borderId="0" xfId="0" applyFont="1" applyFill="1" applyAlignment="1">
      <alignment/>
    </xf>
    <xf numFmtId="0" fontId="6" fillId="0" borderId="0" xfId="0" applyFont="1" applyFill="1" applyBorder="1" applyAlignment="1">
      <alignment horizontal="left"/>
    </xf>
    <xf numFmtId="0" fontId="6" fillId="0" borderId="0" xfId="0" applyFont="1" applyFill="1" applyBorder="1" applyAlignment="1">
      <alignment horizontal="right" vertical="center"/>
    </xf>
    <xf numFmtId="3"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left"/>
    </xf>
    <xf numFmtId="1" fontId="7" fillId="33" borderId="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NumberFormat="1" applyFont="1" applyFill="1" applyBorder="1" applyAlignment="1">
      <alignment horizontal="center" vertical="center"/>
    </xf>
    <xf numFmtId="169" fontId="3" fillId="0" borderId="17" xfId="0" applyNumberFormat="1" applyFont="1" applyFill="1" applyBorder="1" applyAlignment="1">
      <alignment horizontal="center"/>
    </xf>
    <xf numFmtId="0" fontId="8" fillId="34" borderId="18" xfId="0" applyFont="1" applyFill="1" applyBorder="1" applyAlignment="1">
      <alignment horizontal="center"/>
    </xf>
    <xf numFmtId="169" fontId="3" fillId="0" borderId="19" xfId="0" applyNumberFormat="1" applyFont="1" applyFill="1" applyBorder="1" applyAlignment="1">
      <alignment horizontal="center"/>
    </xf>
    <xf numFmtId="0" fontId="5" fillId="0" borderId="20" xfId="0" applyFont="1" applyFill="1" applyBorder="1" applyAlignment="1">
      <alignment horizontal="left"/>
    </xf>
    <xf numFmtId="0" fontId="5" fillId="0" borderId="21" xfId="0" applyFont="1" applyFill="1" applyBorder="1" applyAlignment="1">
      <alignment horizontal="left"/>
    </xf>
    <xf numFmtId="1" fontId="3" fillId="0" borderId="21" xfId="0" applyNumberFormat="1" applyFont="1" applyFill="1" applyBorder="1" applyAlignment="1">
      <alignment horizontal="left"/>
    </xf>
    <xf numFmtId="3" fontId="3" fillId="0" borderId="21"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4" fontId="3" fillId="0" borderId="22" xfId="0" applyNumberFormat="1" applyFont="1" applyFill="1" applyBorder="1" applyAlignment="1">
      <alignment horizontal="right" vertical="center"/>
    </xf>
    <xf numFmtId="0" fontId="8" fillId="34" borderId="18" xfId="0" applyFont="1" applyFill="1" applyBorder="1" applyAlignment="1">
      <alignment horizontal="center" vertical="top"/>
    </xf>
    <xf numFmtId="0" fontId="5" fillId="0" borderId="23" xfId="0" applyFont="1" applyBorder="1" applyAlignment="1">
      <alignment horizontal="center" vertical="top"/>
    </xf>
    <xf numFmtId="169" fontId="3" fillId="0" borderId="24" xfId="0" applyNumberFormat="1" applyFont="1" applyFill="1" applyBorder="1" applyAlignment="1">
      <alignment horizontal="center"/>
    </xf>
    <xf numFmtId="0" fontId="5" fillId="0" borderId="25" xfId="0" applyFont="1" applyBorder="1" applyAlignment="1">
      <alignment horizontal="center" vertical="top"/>
    </xf>
    <xf numFmtId="0" fontId="5" fillId="0" borderId="26" xfId="53" applyFont="1" applyFill="1" applyBorder="1" applyAlignment="1">
      <alignment horizontal="left"/>
      <protection/>
    </xf>
    <xf numFmtId="0" fontId="5" fillId="0" borderId="26" xfId="53" applyFont="1" applyFill="1" applyBorder="1" applyAlignment="1">
      <alignment horizontal="center"/>
      <protection/>
    </xf>
    <xf numFmtId="3" fontId="5" fillId="0" borderId="26" xfId="53" applyNumberFormat="1" applyFont="1" applyFill="1" applyBorder="1" applyAlignment="1">
      <alignment horizontal="center"/>
      <protection/>
    </xf>
    <xf numFmtId="4" fontId="5" fillId="0" borderId="26" xfId="0" applyNumberFormat="1" applyFont="1" applyFill="1" applyBorder="1" applyAlignment="1">
      <alignment horizontal="right"/>
    </xf>
    <xf numFmtId="1" fontId="5" fillId="0" borderId="26" xfId="0" applyNumberFormat="1" applyFont="1" applyFill="1" applyBorder="1" applyAlignment="1">
      <alignment horizontal="center"/>
    </xf>
    <xf numFmtId="0" fontId="8" fillId="34" borderId="27" xfId="0" applyFont="1" applyFill="1" applyBorder="1" applyAlignment="1">
      <alignment horizontal="center"/>
    </xf>
    <xf numFmtId="0" fontId="5" fillId="0" borderId="21" xfId="0" applyFont="1" applyFill="1" applyBorder="1" applyAlignment="1">
      <alignment horizontal="right" vertical="center"/>
    </xf>
    <xf numFmtId="1" fontId="3" fillId="34" borderId="28" xfId="0" applyNumberFormat="1" applyFont="1" applyFill="1" applyBorder="1" applyAlignment="1">
      <alignment horizontal="center" vertical="center"/>
    </xf>
    <xf numFmtId="0" fontId="5" fillId="0" borderId="29" xfId="0" applyFont="1" applyFill="1" applyBorder="1" applyAlignment="1">
      <alignment/>
    </xf>
    <xf numFmtId="0" fontId="5" fillId="0" borderId="30" xfId="0" applyFont="1" applyFill="1" applyBorder="1" applyAlignment="1">
      <alignment/>
    </xf>
    <xf numFmtId="4" fontId="5" fillId="0" borderId="31" xfId="0" applyNumberFormat="1" applyFont="1" applyFill="1" applyBorder="1" applyAlignment="1">
      <alignment horizontal="right"/>
    </xf>
    <xf numFmtId="4" fontId="3" fillId="0" borderId="0" xfId="0" applyNumberFormat="1" applyFont="1" applyFill="1" applyBorder="1" applyAlignment="1">
      <alignment horizontal="right" vertical="center"/>
    </xf>
    <xf numFmtId="0" fontId="5" fillId="0" borderId="32" xfId="53" applyFont="1" applyFill="1" applyBorder="1" applyAlignment="1">
      <alignment horizontal="left"/>
      <protection/>
    </xf>
    <xf numFmtId="0" fontId="5" fillId="0" borderId="33" xfId="53" applyFont="1" applyFill="1" applyBorder="1" applyAlignment="1">
      <alignment horizontal="left"/>
      <protection/>
    </xf>
    <xf numFmtId="0" fontId="5" fillId="0" borderId="34" xfId="53" applyFont="1" applyFill="1" applyBorder="1" applyAlignment="1">
      <alignment horizontal="left"/>
      <protection/>
    </xf>
    <xf numFmtId="0" fontId="5" fillId="0" borderId="34" xfId="53" applyFont="1" applyFill="1" applyBorder="1" applyAlignment="1">
      <alignment horizontal="center"/>
      <protection/>
    </xf>
    <xf numFmtId="3" fontId="5" fillId="0" borderId="34" xfId="53" applyNumberFormat="1" applyFont="1" applyFill="1" applyBorder="1" applyAlignment="1">
      <alignment horizontal="center"/>
      <protection/>
    </xf>
    <xf numFmtId="4" fontId="5" fillId="0" borderId="34" xfId="0" applyNumberFormat="1" applyFont="1" applyFill="1" applyBorder="1" applyAlignment="1">
      <alignment horizontal="right"/>
    </xf>
    <xf numFmtId="1" fontId="5" fillId="0" borderId="34" xfId="0" applyNumberFormat="1" applyFont="1" applyFill="1" applyBorder="1" applyAlignment="1">
      <alignment horizontal="center"/>
    </xf>
    <xf numFmtId="4" fontId="5" fillId="0" borderId="35" xfId="0" applyNumberFormat="1" applyFont="1" applyFill="1" applyBorder="1" applyAlignment="1">
      <alignment horizontal="right"/>
    </xf>
    <xf numFmtId="0" fontId="5" fillId="0" borderId="34" xfId="53" applyFont="1" applyFill="1" applyBorder="1" applyAlignment="1">
      <alignment horizontal="center" wrapText="1"/>
      <protection/>
    </xf>
    <xf numFmtId="0" fontId="46" fillId="0" borderId="36" xfId="0" applyFont="1" applyBorder="1" applyAlignment="1">
      <alignment vertical="top" wrapText="1"/>
    </xf>
    <xf numFmtId="0" fontId="5" fillId="0" borderId="0" xfId="0" applyFont="1" applyFill="1" applyBorder="1" applyAlignment="1">
      <alignment horizontal="left"/>
    </xf>
    <xf numFmtId="1" fontId="3" fillId="0" borderId="0" xfId="0" applyNumberFormat="1" applyFont="1" applyFill="1" applyBorder="1" applyAlignment="1">
      <alignment horizontal="left"/>
    </xf>
    <xf numFmtId="0" fontId="5" fillId="0" borderId="0" xfId="0" applyFont="1" applyFill="1" applyBorder="1" applyAlignment="1">
      <alignment horizontal="right" vertical="center"/>
    </xf>
    <xf numFmtId="3"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 fontId="3" fillId="33" borderId="0" xfId="0" applyNumberFormat="1" applyFont="1" applyFill="1" applyBorder="1" applyAlignment="1">
      <alignment horizontal="center" vertical="center"/>
    </xf>
    <xf numFmtId="4" fontId="6" fillId="0" borderId="0" xfId="0" applyNumberFormat="1" applyFont="1" applyAlignment="1">
      <alignment/>
    </xf>
    <xf numFmtId="0" fontId="5" fillId="0" borderId="37" xfId="0" applyFont="1" applyFill="1" applyBorder="1" applyAlignment="1">
      <alignment horizontal="center" vertical="center"/>
    </xf>
    <xf numFmtId="0" fontId="5" fillId="0" borderId="37" xfId="0" applyNumberFormat="1" applyFont="1" applyFill="1" applyBorder="1" applyAlignment="1">
      <alignment horizontal="center" vertical="center"/>
    </xf>
    <xf numFmtId="49" fontId="3" fillId="0" borderId="0" xfId="0" applyNumberFormat="1" applyFont="1" applyFill="1" applyAlignment="1">
      <alignment/>
    </xf>
    <xf numFmtId="49" fontId="5" fillId="0" borderId="0" xfId="0" applyNumberFormat="1" applyFont="1" applyFill="1" applyAlignment="1">
      <alignment/>
    </xf>
    <xf numFmtId="0" fontId="5" fillId="0" borderId="38" xfId="0" applyFont="1" applyBorder="1" applyAlignment="1">
      <alignment horizontal="center" vertical="top"/>
    </xf>
    <xf numFmtId="0" fontId="46" fillId="0" borderId="36" xfId="0" applyFont="1" applyBorder="1" applyAlignment="1">
      <alignment horizontal="left" vertical="top" wrapText="1"/>
    </xf>
    <xf numFmtId="0" fontId="46" fillId="0" borderId="39" xfId="0" applyFont="1" applyBorder="1" applyAlignment="1">
      <alignment horizontal="left" vertical="top" wrapText="1"/>
    </xf>
    <xf numFmtId="0" fontId="46" fillId="0" borderId="40" xfId="0" applyFont="1" applyBorder="1" applyAlignment="1">
      <alignment horizontal="left" vertical="top" wrapText="1"/>
    </xf>
    <xf numFmtId="0" fontId="46" fillId="0" borderId="36" xfId="0" applyFont="1" applyFill="1" applyBorder="1" applyAlignment="1">
      <alignment horizontal="left" vertical="top"/>
    </xf>
    <xf numFmtId="0" fontId="46" fillId="0" borderId="39" xfId="0" applyFont="1" applyFill="1" applyBorder="1" applyAlignment="1">
      <alignment horizontal="left" vertical="top"/>
    </xf>
    <xf numFmtId="0" fontId="46" fillId="0" borderId="40" xfId="0" applyFont="1" applyFill="1" applyBorder="1" applyAlignment="1">
      <alignment horizontal="left" vertical="top"/>
    </xf>
    <xf numFmtId="0" fontId="5" fillId="0" borderId="41" xfId="0" applyFont="1" applyBorder="1" applyAlignment="1">
      <alignment horizontal="left" vertical="top" wrapText="1"/>
    </xf>
    <xf numFmtId="0" fontId="5" fillId="0" borderId="31"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xf>
    <xf numFmtId="0" fontId="5" fillId="0" borderId="44" xfId="0" applyFont="1" applyBorder="1" applyAlignment="1">
      <alignment horizontal="left" vertical="top"/>
    </xf>
    <xf numFmtId="0" fontId="5" fillId="0" borderId="45" xfId="0" applyFont="1" applyBorder="1" applyAlignment="1">
      <alignment horizontal="left" vertical="top"/>
    </xf>
    <xf numFmtId="0" fontId="5" fillId="0" borderId="36" xfId="0" applyFont="1" applyBorder="1" applyAlignment="1">
      <alignment horizontal="left" vertical="top" wrapText="1"/>
    </xf>
    <xf numFmtId="0" fontId="5" fillId="0" borderId="39" xfId="0" applyFont="1" applyBorder="1" applyAlignment="1">
      <alignment horizontal="left" vertical="top" wrapText="1"/>
    </xf>
    <xf numFmtId="0" fontId="5" fillId="0" borderId="40" xfId="0" applyFont="1" applyBorder="1" applyAlignment="1">
      <alignment horizontal="left" vertical="top"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Arkusz1" xfId="53"/>
    <cellStyle name="Obliczenia" xfId="54"/>
    <cellStyle name="Followed Hyperlink" xfId="55"/>
    <cellStyle name="Percent" xfId="56"/>
    <cellStyle name="Procentowy 2" xfId="57"/>
    <cellStyle name="Suma" xfId="58"/>
    <cellStyle name="Tekst objaśnienia" xfId="59"/>
    <cellStyle name="Tekst ostrzeżenia" xfId="60"/>
    <cellStyle name="Tytuł" xfId="61"/>
    <cellStyle name="Uwaga" xfId="62"/>
    <cellStyle name="Currency" xfId="63"/>
    <cellStyle name="Currency [0]" xfId="64"/>
    <cellStyle name="Walutowy 2"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showGridLines="0" showZeros="0" tabSelected="1" view="pageBreakPreview" zoomScale="118" zoomScaleNormal="96" zoomScaleSheetLayoutView="118" workbookViewId="0" topLeftCell="A22">
      <selection activeCell="C32" sqref="C32:I32"/>
    </sheetView>
  </sheetViews>
  <sheetFormatPr defaultColWidth="9.00390625" defaultRowHeight="12.75"/>
  <cols>
    <col min="1" max="1" width="4.25390625" style="2" customWidth="1"/>
    <col min="2" max="2" width="4.375" style="2" customWidth="1"/>
    <col min="3" max="4" width="37.75390625" style="2" customWidth="1"/>
    <col min="5" max="7" width="12.875" style="2" customWidth="1"/>
    <col min="8" max="8" width="9.625" style="2" customWidth="1"/>
    <col min="9" max="9" width="10.375" style="2" bestFit="1" customWidth="1"/>
    <col min="10" max="10" width="9.625" style="2" customWidth="1"/>
    <col min="11" max="11" width="5.75390625" style="2" customWidth="1"/>
    <col min="12" max="16384" width="9.125" style="2" customWidth="1"/>
  </cols>
  <sheetData>
    <row r="1" s="3" customFormat="1" ht="24" customHeight="1">
      <c r="A1" s="5" t="s">
        <v>11</v>
      </c>
    </row>
    <row r="2" s="1" customFormat="1" ht="18" customHeight="1">
      <c r="A2" s="1" t="s">
        <v>18</v>
      </c>
    </row>
    <row r="3" s="1" customFormat="1" ht="11.25" customHeight="1">
      <c r="A3" s="1" t="s">
        <v>19</v>
      </c>
    </row>
    <row r="4" s="1" customFormat="1" ht="18" customHeight="1">
      <c r="A4" s="1" t="s">
        <v>14</v>
      </c>
    </row>
    <row r="5" s="1" customFormat="1" ht="18" customHeight="1">
      <c r="A5" s="68" t="s">
        <v>16</v>
      </c>
    </row>
    <row r="6" s="1" customFormat="1" ht="11.25" customHeight="1">
      <c r="A6" s="69" t="s">
        <v>17</v>
      </c>
    </row>
    <row r="7" s="1" customFormat="1" ht="11.25" customHeight="1">
      <c r="A7" s="69" t="s">
        <v>12</v>
      </c>
    </row>
    <row r="8" s="1" customFormat="1" ht="11.25" customHeight="1">
      <c r="A8" s="69" t="s">
        <v>13</v>
      </c>
    </row>
    <row r="9" spans="1:4" s="4" customFormat="1" ht="15" customHeight="1" thickBot="1">
      <c r="A9" s="1"/>
      <c r="B9" s="7"/>
      <c r="C9" s="7"/>
      <c r="D9" s="7"/>
    </row>
    <row r="10" spans="1:10" s="3" customFormat="1" ht="60" customHeight="1" thickBot="1">
      <c r="A10" s="14" t="s">
        <v>6</v>
      </c>
      <c r="B10" s="15" t="s">
        <v>7</v>
      </c>
      <c r="C10" s="16" t="s">
        <v>15</v>
      </c>
      <c r="D10" s="17" t="s">
        <v>1</v>
      </c>
      <c r="E10" s="16" t="s">
        <v>5</v>
      </c>
      <c r="F10" s="18" t="s">
        <v>0</v>
      </c>
      <c r="G10" s="15" t="s">
        <v>10</v>
      </c>
      <c r="H10" s="15" t="s">
        <v>8</v>
      </c>
      <c r="I10" s="15" t="s">
        <v>9</v>
      </c>
      <c r="J10" s="19" t="s">
        <v>4</v>
      </c>
    </row>
    <row r="11" spans="1:10" s="3" customFormat="1" ht="12.75" thickBot="1">
      <c r="A11" s="20" t="s">
        <v>26</v>
      </c>
      <c r="B11" s="21" t="s">
        <v>27</v>
      </c>
      <c r="C11" s="22" t="s">
        <v>28</v>
      </c>
      <c r="D11" s="22" t="s">
        <v>29</v>
      </c>
      <c r="E11" s="21" t="s">
        <v>30</v>
      </c>
      <c r="F11" s="21" t="s">
        <v>31</v>
      </c>
      <c r="G11" s="21" t="s">
        <v>32</v>
      </c>
      <c r="H11" s="21" t="s">
        <v>33</v>
      </c>
      <c r="I11" s="21" t="s">
        <v>34</v>
      </c>
      <c r="J11" s="23" t="s">
        <v>35</v>
      </c>
    </row>
    <row r="12" spans="1:10" s="3" customFormat="1" ht="4.5" customHeight="1" thickBot="1">
      <c r="A12" s="66"/>
      <c r="B12" s="66"/>
      <c r="C12" s="66"/>
      <c r="D12" s="66"/>
      <c r="E12" s="66"/>
      <c r="F12" s="66"/>
      <c r="G12" s="66"/>
      <c r="H12" s="66"/>
      <c r="I12" s="66"/>
      <c r="J12" s="67"/>
    </row>
    <row r="13" spans="1:10" s="3" customFormat="1" ht="30" customHeight="1">
      <c r="A13" s="33" t="s">
        <v>20</v>
      </c>
      <c r="B13" s="77" t="s">
        <v>36</v>
      </c>
      <c r="C13" s="78"/>
      <c r="D13" s="78"/>
      <c r="E13" s="78"/>
      <c r="F13" s="78"/>
      <c r="G13" s="78"/>
      <c r="H13" s="78"/>
      <c r="I13" s="79"/>
      <c r="J13" s="35"/>
    </row>
    <row r="14" spans="1:10" s="3" customFormat="1" ht="93.75" customHeight="1">
      <c r="A14" s="33"/>
      <c r="B14" s="34"/>
      <c r="C14" s="71" t="s">
        <v>39</v>
      </c>
      <c r="D14" s="72"/>
      <c r="E14" s="72"/>
      <c r="F14" s="72"/>
      <c r="G14" s="72"/>
      <c r="H14" s="72"/>
      <c r="I14" s="73"/>
      <c r="J14" s="35"/>
    </row>
    <row r="15" spans="1:10" s="3" customFormat="1" ht="12.75" customHeight="1">
      <c r="A15" s="25"/>
      <c r="B15" s="36">
        <v>1</v>
      </c>
      <c r="C15" s="50"/>
      <c r="D15" s="51"/>
      <c r="E15" s="52" t="s">
        <v>2</v>
      </c>
      <c r="F15" s="53">
        <v>1500</v>
      </c>
      <c r="G15" s="54"/>
      <c r="H15" s="55"/>
      <c r="I15" s="56">
        <f>F15*G15</f>
        <v>0</v>
      </c>
      <c r="J15" s="35"/>
    </row>
    <row r="16" spans="1:10" s="3" customFormat="1" ht="76.5" customHeight="1">
      <c r="A16" s="42"/>
      <c r="B16" s="34"/>
      <c r="C16" s="71" t="s">
        <v>40</v>
      </c>
      <c r="D16" s="72"/>
      <c r="E16" s="72"/>
      <c r="F16" s="72"/>
      <c r="G16" s="72"/>
      <c r="H16" s="72"/>
      <c r="I16" s="73"/>
      <c r="J16" s="35"/>
    </row>
    <row r="17" spans="1:10" s="3" customFormat="1" ht="12.75" customHeight="1">
      <c r="A17" s="42"/>
      <c r="B17" s="36">
        <f>B15+1</f>
        <v>2</v>
      </c>
      <c r="C17" s="50"/>
      <c r="D17" s="51"/>
      <c r="E17" s="57" t="s">
        <v>2</v>
      </c>
      <c r="F17" s="53">
        <v>1500</v>
      </c>
      <c r="G17" s="54"/>
      <c r="H17" s="55"/>
      <c r="I17" s="56">
        <f>F17*G17</f>
        <v>0</v>
      </c>
      <c r="J17" s="35"/>
    </row>
    <row r="18" spans="1:10" s="3" customFormat="1" ht="30" customHeight="1">
      <c r="A18" s="42"/>
      <c r="B18" s="70"/>
      <c r="C18" s="71" t="s">
        <v>44</v>
      </c>
      <c r="D18" s="72"/>
      <c r="E18" s="72"/>
      <c r="F18" s="72"/>
      <c r="G18" s="72"/>
      <c r="H18" s="72"/>
      <c r="I18" s="73"/>
      <c r="J18" s="35"/>
    </row>
    <row r="19" spans="1:10" s="3" customFormat="1" ht="12.75" customHeight="1">
      <c r="A19" s="42"/>
      <c r="B19" s="36">
        <f aca="true" t="shared" si="0" ref="B19:B27">B17+1</f>
        <v>3</v>
      </c>
      <c r="C19" s="50"/>
      <c r="D19" s="51"/>
      <c r="E19" s="52" t="s">
        <v>2</v>
      </c>
      <c r="F19" s="53">
        <v>400</v>
      </c>
      <c r="G19" s="54"/>
      <c r="H19" s="55"/>
      <c r="I19" s="56">
        <f>F19*G19</f>
        <v>0</v>
      </c>
      <c r="J19" s="35"/>
    </row>
    <row r="20" spans="1:10" s="3" customFormat="1" ht="26.25" customHeight="1">
      <c r="A20" s="42"/>
      <c r="B20" s="70"/>
      <c r="C20" s="71" t="s">
        <v>41</v>
      </c>
      <c r="D20" s="72"/>
      <c r="E20" s="72"/>
      <c r="F20" s="72"/>
      <c r="G20" s="72"/>
      <c r="H20" s="72"/>
      <c r="I20" s="73"/>
      <c r="J20" s="35"/>
    </row>
    <row r="21" spans="1:10" s="3" customFormat="1" ht="12.75" customHeight="1">
      <c r="A21" s="42"/>
      <c r="B21" s="36">
        <f t="shared" si="0"/>
        <v>4</v>
      </c>
      <c r="C21" s="50"/>
      <c r="D21" s="51"/>
      <c r="E21" s="52" t="s">
        <v>2</v>
      </c>
      <c r="F21" s="53">
        <v>200</v>
      </c>
      <c r="G21" s="54"/>
      <c r="H21" s="55"/>
      <c r="I21" s="56">
        <f>F21*G21</f>
        <v>0</v>
      </c>
      <c r="J21" s="35"/>
    </row>
    <row r="22" spans="1:10" s="3" customFormat="1" ht="26.25" customHeight="1">
      <c r="A22" s="42"/>
      <c r="B22" s="36"/>
      <c r="C22" s="83" t="s">
        <v>42</v>
      </c>
      <c r="D22" s="84"/>
      <c r="E22" s="84"/>
      <c r="F22" s="84"/>
      <c r="G22" s="84"/>
      <c r="H22" s="84"/>
      <c r="I22" s="85"/>
      <c r="J22" s="35"/>
    </row>
    <row r="23" spans="1:10" s="3" customFormat="1" ht="12.75" customHeight="1">
      <c r="A23" s="42"/>
      <c r="B23" s="36">
        <f t="shared" si="0"/>
        <v>5</v>
      </c>
      <c r="C23" s="50"/>
      <c r="D23" s="51"/>
      <c r="E23" s="52" t="s">
        <v>2</v>
      </c>
      <c r="F23" s="53">
        <v>1500</v>
      </c>
      <c r="G23" s="54"/>
      <c r="H23" s="55"/>
      <c r="I23" s="56">
        <f>F23*G23</f>
        <v>0</v>
      </c>
      <c r="J23" s="35"/>
    </row>
    <row r="24" spans="1:10" s="3" customFormat="1" ht="27.75" customHeight="1">
      <c r="A24" s="42"/>
      <c r="B24" s="70"/>
      <c r="C24" s="71" t="s">
        <v>45</v>
      </c>
      <c r="D24" s="72"/>
      <c r="E24" s="72"/>
      <c r="F24" s="72"/>
      <c r="G24" s="72"/>
      <c r="H24" s="72"/>
      <c r="I24" s="73"/>
      <c r="J24" s="35"/>
    </row>
    <row r="25" spans="1:10" s="3" customFormat="1" ht="12.75" customHeight="1">
      <c r="A25" s="42"/>
      <c r="B25" s="36">
        <f t="shared" si="0"/>
        <v>6</v>
      </c>
      <c r="C25" s="50"/>
      <c r="D25" s="51"/>
      <c r="E25" s="52" t="s">
        <v>2</v>
      </c>
      <c r="F25" s="53">
        <v>25</v>
      </c>
      <c r="G25" s="54"/>
      <c r="H25" s="55"/>
      <c r="I25" s="56">
        <f>F25*G25</f>
        <v>0</v>
      </c>
      <c r="J25" s="35"/>
    </row>
    <row r="26" spans="1:10" s="3" customFormat="1" ht="12.75" customHeight="1">
      <c r="A26" s="42"/>
      <c r="B26" s="70"/>
      <c r="C26" s="58" t="s">
        <v>43</v>
      </c>
      <c r="D26" s="45"/>
      <c r="E26" s="45"/>
      <c r="F26" s="45"/>
      <c r="G26" s="45"/>
      <c r="H26" s="45"/>
      <c r="I26" s="46"/>
      <c r="J26" s="35"/>
    </row>
    <row r="27" spans="1:10" s="3" customFormat="1" ht="12.75" customHeight="1" thickBot="1">
      <c r="A27" s="42"/>
      <c r="B27" s="36">
        <f t="shared" si="0"/>
        <v>7</v>
      </c>
      <c r="C27" s="49"/>
      <c r="D27" s="37"/>
      <c r="E27" s="38" t="s">
        <v>2</v>
      </c>
      <c r="F27" s="39">
        <v>100</v>
      </c>
      <c r="G27" s="40"/>
      <c r="H27" s="41"/>
      <c r="I27" s="47">
        <f>F27*G27</f>
        <v>0</v>
      </c>
      <c r="J27" s="26">
        <v>1000</v>
      </c>
    </row>
    <row r="28" spans="1:10" s="3" customFormat="1" ht="18" customHeight="1" thickBot="1">
      <c r="A28" s="27"/>
      <c r="B28" s="28"/>
      <c r="C28" s="28"/>
      <c r="D28" s="29"/>
      <c r="E28" s="43"/>
      <c r="F28" s="43" t="s">
        <v>3</v>
      </c>
      <c r="G28" s="30" t="str">
        <f>A13</f>
        <v>C1</v>
      </c>
      <c r="H28" s="31"/>
      <c r="I28" s="32">
        <f>SUM(I15:I27)</f>
        <v>0</v>
      </c>
      <c r="J28" s="44"/>
    </row>
    <row r="29" spans="1:10" s="3" customFormat="1" ht="12.75" customHeight="1">
      <c r="A29" s="33" t="s">
        <v>21</v>
      </c>
      <c r="B29" s="80" t="s">
        <v>37</v>
      </c>
      <c r="C29" s="81"/>
      <c r="D29" s="81"/>
      <c r="E29" s="81"/>
      <c r="F29" s="81"/>
      <c r="G29" s="81"/>
      <c r="H29" s="81"/>
      <c r="I29" s="82"/>
      <c r="J29" s="24"/>
    </row>
    <row r="30" spans="1:10" s="3" customFormat="1" ht="51" customHeight="1">
      <c r="A30" s="33"/>
      <c r="B30" s="34"/>
      <c r="C30" s="71" t="s">
        <v>47</v>
      </c>
      <c r="D30" s="72"/>
      <c r="E30" s="72"/>
      <c r="F30" s="72"/>
      <c r="G30" s="72"/>
      <c r="H30" s="72"/>
      <c r="I30" s="73"/>
      <c r="J30" s="35"/>
    </row>
    <row r="31" spans="1:10" s="3" customFormat="1" ht="12.75" customHeight="1">
      <c r="A31" s="25"/>
      <c r="B31" s="36">
        <v>8</v>
      </c>
      <c r="C31" s="50"/>
      <c r="D31" s="51"/>
      <c r="E31" s="52" t="s">
        <v>2</v>
      </c>
      <c r="F31" s="53">
        <v>500</v>
      </c>
      <c r="G31" s="54"/>
      <c r="H31" s="55"/>
      <c r="I31" s="56">
        <f>F31*G31</f>
        <v>0</v>
      </c>
      <c r="J31" s="35"/>
    </row>
    <row r="32" spans="1:10" s="3" customFormat="1" ht="37.5" customHeight="1">
      <c r="A32" s="42"/>
      <c r="B32" s="34"/>
      <c r="C32" s="71" t="s">
        <v>38</v>
      </c>
      <c r="D32" s="72"/>
      <c r="E32" s="72"/>
      <c r="F32" s="72"/>
      <c r="G32" s="72"/>
      <c r="H32" s="72"/>
      <c r="I32" s="73"/>
      <c r="J32" s="35"/>
    </row>
    <row r="33" spans="1:10" s="3" customFormat="1" ht="12.75" customHeight="1">
      <c r="A33" s="42"/>
      <c r="B33" s="36">
        <f>B31+1</f>
        <v>9</v>
      </c>
      <c r="C33" s="50"/>
      <c r="D33" s="51"/>
      <c r="E33" s="52" t="s">
        <v>2</v>
      </c>
      <c r="F33" s="53">
        <v>2000</v>
      </c>
      <c r="G33" s="54"/>
      <c r="H33" s="55"/>
      <c r="I33" s="56">
        <f>F33*G33</f>
        <v>0</v>
      </c>
      <c r="J33" s="35"/>
    </row>
    <row r="34" spans="1:10" s="3" customFormat="1" ht="12.75" customHeight="1">
      <c r="A34" s="42"/>
      <c r="B34" s="34"/>
      <c r="C34" s="71" t="s">
        <v>46</v>
      </c>
      <c r="D34" s="72"/>
      <c r="E34" s="72"/>
      <c r="F34" s="72"/>
      <c r="G34" s="72"/>
      <c r="H34" s="72"/>
      <c r="I34" s="73"/>
      <c r="J34" s="35"/>
    </row>
    <row r="35" spans="1:10" s="3" customFormat="1" ht="12.75" customHeight="1">
      <c r="A35" s="42"/>
      <c r="B35" s="36">
        <f>B33+1</f>
        <v>10</v>
      </c>
      <c r="C35" s="50"/>
      <c r="D35" s="51"/>
      <c r="E35" s="52" t="s">
        <v>2</v>
      </c>
      <c r="F35" s="53">
        <v>700</v>
      </c>
      <c r="G35" s="54"/>
      <c r="H35" s="55"/>
      <c r="I35" s="56">
        <f>F35*G35</f>
        <v>0</v>
      </c>
      <c r="J35" s="35"/>
    </row>
    <row r="36" spans="1:10" s="3" customFormat="1" ht="35.25" customHeight="1">
      <c r="A36" s="42"/>
      <c r="B36" s="34"/>
      <c r="C36" s="71" t="s">
        <v>22</v>
      </c>
      <c r="D36" s="72"/>
      <c r="E36" s="72"/>
      <c r="F36" s="72"/>
      <c r="G36" s="72"/>
      <c r="H36" s="72"/>
      <c r="I36" s="73"/>
      <c r="J36" s="35"/>
    </row>
    <row r="37" spans="1:10" s="3" customFormat="1" ht="12.75" customHeight="1">
      <c r="A37" s="42"/>
      <c r="B37" s="36">
        <f>B35+1</f>
        <v>11</v>
      </c>
      <c r="C37" s="50"/>
      <c r="D37" s="51"/>
      <c r="E37" s="52" t="s">
        <v>2</v>
      </c>
      <c r="F37" s="53">
        <v>1500</v>
      </c>
      <c r="G37" s="54"/>
      <c r="H37" s="55"/>
      <c r="I37" s="56">
        <f>F37*G37</f>
        <v>0</v>
      </c>
      <c r="J37" s="35"/>
    </row>
    <row r="38" spans="1:10" s="3" customFormat="1" ht="12.75" customHeight="1">
      <c r="A38" s="42"/>
      <c r="B38" s="34"/>
      <c r="C38" s="74" t="s">
        <v>48</v>
      </c>
      <c r="D38" s="75"/>
      <c r="E38" s="75"/>
      <c r="F38" s="75"/>
      <c r="G38" s="75"/>
      <c r="H38" s="75"/>
      <c r="I38" s="76"/>
      <c r="J38" s="35"/>
    </row>
    <row r="39" spans="1:10" s="3" customFormat="1" ht="12.75" customHeight="1">
      <c r="A39" s="42"/>
      <c r="B39" s="36">
        <f>B37+1</f>
        <v>12</v>
      </c>
      <c r="C39" s="50"/>
      <c r="D39" s="51"/>
      <c r="E39" s="52" t="s">
        <v>2</v>
      </c>
      <c r="F39" s="53">
        <v>700</v>
      </c>
      <c r="G39" s="54"/>
      <c r="H39" s="55"/>
      <c r="I39" s="56">
        <f>F39*G39</f>
        <v>0</v>
      </c>
      <c r="J39" s="35"/>
    </row>
    <row r="40" spans="1:10" s="3" customFormat="1" ht="12.75" customHeight="1">
      <c r="A40" s="42"/>
      <c r="B40" s="34"/>
      <c r="C40" s="71" t="s">
        <v>23</v>
      </c>
      <c r="D40" s="72"/>
      <c r="E40" s="72"/>
      <c r="F40" s="72"/>
      <c r="G40" s="72"/>
      <c r="H40" s="72"/>
      <c r="I40" s="73"/>
      <c r="J40" s="35"/>
    </row>
    <row r="41" spans="1:10" s="3" customFormat="1" ht="12.75" customHeight="1">
      <c r="A41" s="42"/>
      <c r="B41" s="36">
        <f>B39+1</f>
        <v>13</v>
      </c>
      <c r="C41" s="50"/>
      <c r="D41" s="51"/>
      <c r="E41" s="52" t="s">
        <v>2</v>
      </c>
      <c r="F41" s="53">
        <v>600</v>
      </c>
      <c r="G41" s="54"/>
      <c r="H41" s="55"/>
      <c r="I41" s="56">
        <f>F41*G41</f>
        <v>0</v>
      </c>
      <c r="J41" s="35"/>
    </row>
    <row r="42" spans="1:10" s="3" customFormat="1" ht="57.75" customHeight="1">
      <c r="A42" s="42"/>
      <c r="B42" s="34"/>
      <c r="C42" s="71" t="s">
        <v>24</v>
      </c>
      <c r="D42" s="72"/>
      <c r="E42" s="72"/>
      <c r="F42" s="72"/>
      <c r="G42" s="72"/>
      <c r="H42" s="72"/>
      <c r="I42" s="73"/>
      <c r="J42" s="35"/>
    </row>
    <row r="43" spans="1:10" s="3" customFormat="1" ht="12.75" customHeight="1">
      <c r="A43" s="42"/>
      <c r="B43" s="36">
        <f>B41+1</f>
        <v>14</v>
      </c>
      <c r="C43" s="50"/>
      <c r="D43" s="51"/>
      <c r="E43" s="52" t="s">
        <v>2</v>
      </c>
      <c r="F43" s="53">
        <v>25</v>
      </c>
      <c r="G43" s="54"/>
      <c r="H43" s="55"/>
      <c r="I43" s="56">
        <f>F43*G43</f>
        <v>0</v>
      </c>
      <c r="J43" s="35"/>
    </row>
    <row r="44" spans="1:10" s="3" customFormat="1" ht="36" customHeight="1">
      <c r="A44" s="42"/>
      <c r="B44" s="34"/>
      <c r="C44" s="71" t="s">
        <v>25</v>
      </c>
      <c r="D44" s="72"/>
      <c r="E44" s="72"/>
      <c r="F44" s="72"/>
      <c r="G44" s="72"/>
      <c r="H44" s="72"/>
      <c r="I44" s="73"/>
      <c r="J44" s="35"/>
    </row>
    <row r="45" spans="1:10" s="3" customFormat="1" ht="12.75" customHeight="1" thickBot="1">
      <c r="A45" s="42"/>
      <c r="B45" s="36">
        <f>B43+1</f>
        <v>15</v>
      </c>
      <c r="C45" s="50"/>
      <c r="D45" s="51"/>
      <c r="E45" s="52" t="s">
        <v>2</v>
      </c>
      <c r="F45" s="53">
        <v>500</v>
      </c>
      <c r="G45" s="54"/>
      <c r="H45" s="55"/>
      <c r="I45" s="56">
        <f>F45*G45</f>
        <v>0</v>
      </c>
      <c r="J45" s="26">
        <v>1000</v>
      </c>
    </row>
    <row r="46" spans="1:10" s="3" customFormat="1" ht="18" customHeight="1" thickBot="1">
      <c r="A46" s="27"/>
      <c r="B46" s="28"/>
      <c r="C46" s="28"/>
      <c r="D46" s="29"/>
      <c r="E46" s="43"/>
      <c r="F46" s="43" t="s">
        <v>3</v>
      </c>
      <c r="G46" s="30" t="str">
        <f>A29</f>
        <v>C2</v>
      </c>
      <c r="H46" s="31"/>
      <c r="I46" s="32">
        <f>SUM(I31:I45)</f>
        <v>0</v>
      </c>
      <c r="J46" s="44"/>
    </row>
    <row r="47" spans="1:10" s="3" customFormat="1" ht="18" customHeight="1">
      <c r="A47" s="59"/>
      <c r="B47" s="59"/>
      <c r="C47" s="59"/>
      <c r="D47" s="60"/>
      <c r="E47" s="61"/>
      <c r="F47" s="61"/>
      <c r="G47" s="62"/>
      <c r="H47" s="63"/>
      <c r="I47" s="48"/>
      <c r="J47" s="64"/>
    </row>
    <row r="48" spans="1:11" s="3" customFormat="1" ht="18" customHeight="1">
      <c r="A48" s="59"/>
      <c r="B48" s="59"/>
      <c r="C48" s="59"/>
      <c r="D48" s="60"/>
      <c r="E48" s="61"/>
      <c r="F48" s="61"/>
      <c r="G48" s="62"/>
      <c r="H48" s="63"/>
      <c r="K48" s="2"/>
    </row>
    <row r="49" spans="1:9" ht="18" customHeight="1">
      <c r="A49" s="8"/>
      <c r="B49" s="8"/>
      <c r="C49" s="8"/>
      <c r="D49" s="12"/>
      <c r="E49" s="9"/>
      <c r="F49" s="9"/>
      <c r="G49" s="10"/>
      <c r="H49" s="11"/>
      <c r="I49" s="65"/>
    </row>
    <row r="50" spans="1:10" ht="18" customHeight="1">
      <c r="A50" s="8"/>
      <c r="B50" s="8"/>
      <c r="C50" s="8"/>
      <c r="D50" s="12"/>
      <c r="E50" s="9"/>
      <c r="F50" s="9"/>
      <c r="G50" s="10"/>
      <c r="H50" s="11"/>
      <c r="I50" s="6"/>
      <c r="J50" s="13"/>
    </row>
    <row r="51" spans="1:10" ht="18" customHeight="1">
      <c r="A51" s="8"/>
      <c r="B51" s="8"/>
      <c r="C51" s="8"/>
      <c r="D51" s="12"/>
      <c r="E51" s="9"/>
      <c r="F51" s="9"/>
      <c r="G51" s="10"/>
      <c r="H51" s="11"/>
      <c r="I51" s="6"/>
      <c r="J51" s="13"/>
    </row>
    <row r="52" spans="1:10" ht="18" customHeight="1">
      <c r="A52" s="8"/>
      <c r="B52" s="8"/>
      <c r="C52" s="8"/>
      <c r="D52" s="12"/>
      <c r="E52" s="9"/>
      <c r="F52" s="9"/>
      <c r="G52" s="10"/>
      <c r="H52" s="11"/>
      <c r="I52" s="6"/>
      <c r="J52" s="13"/>
    </row>
    <row r="53" spans="1:10" ht="18" customHeight="1">
      <c r="A53" s="8"/>
      <c r="B53" s="8"/>
      <c r="C53" s="8"/>
      <c r="D53" s="12"/>
      <c r="E53" s="9"/>
      <c r="F53" s="9"/>
      <c r="G53" s="10"/>
      <c r="H53" s="11"/>
      <c r="I53" s="6"/>
      <c r="J53" s="13"/>
    </row>
    <row r="54" spans="1:10" ht="18" customHeight="1">
      <c r="A54" s="8"/>
      <c r="B54" s="8"/>
      <c r="C54" s="8"/>
      <c r="D54" s="12"/>
      <c r="E54" s="9"/>
      <c r="F54" s="9"/>
      <c r="G54" s="10"/>
      <c r="H54" s="11"/>
      <c r="I54" s="6"/>
      <c r="J54" s="13"/>
    </row>
    <row r="55" spans="1:10" ht="18" customHeight="1">
      <c r="A55" s="8"/>
      <c r="B55" s="8"/>
      <c r="C55" s="8"/>
      <c r="D55" s="12"/>
      <c r="E55" s="9"/>
      <c r="F55" s="9"/>
      <c r="G55" s="10"/>
      <c r="H55" s="11"/>
      <c r="I55" s="6"/>
      <c r="J55" s="13"/>
    </row>
  </sheetData>
  <sheetProtection/>
  <mergeCells count="16">
    <mergeCell ref="C44:I44"/>
    <mergeCell ref="C30:I30"/>
    <mergeCell ref="C32:I32"/>
    <mergeCell ref="C34:I34"/>
    <mergeCell ref="C22:I22"/>
    <mergeCell ref="C14:I14"/>
    <mergeCell ref="C18:I18"/>
    <mergeCell ref="C24:I24"/>
    <mergeCell ref="C16:I16"/>
    <mergeCell ref="C42:I42"/>
    <mergeCell ref="C36:I36"/>
    <mergeCell ref="C38:I38"/>
    <mergeCell ref="C40:I40"/>
    <mergeCell ref="C20:I20"/>
    <mergeCell ref="B13:I13"/>
    <mergeCell ref="B29:I29"/>
  </mergeCells>
  <printOptions horizontalCentered="1"/>
  <pageMargins left="0.11811023622047245" right="0.11811023622047245" top="0.8661417322834646" bottom="0.35433070866141736" header="0.6299212598425197" footer="0.1968503937007874"/>
  <pageSetup horizontalDpi="600" verticalDpi="600" orientation="landscape" paperSize="9" scale="91" r:id="rId1"/>
  <headerFooter scaleWithDoc="0">
    <oddHeader>&amp;L&amp;"Times New Roman,Pogrubiona"&amp;14DZP.261.12.2020&amp;R&amp;"Times New Roman,Pogrubiona"&amp;14Załącznik nr 2C</oddHeader>
    <oddFooter>&amp;L&amp;"Arial,Normalny"&amp;8Białostockie Centrum Onkologii&amp;R&amp;"Arial,Normalny"Strona: &amp;P/&amp;N</oddFooter>
  </headerFooter>
  <rowBreaks count="1" manualBreakCount="1">
    <brk id="22"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2020-06-25T07:55:38Z</cp:lastPrinted>
  <dcterms:created xsi:type="dcterms:W3CDTF">2000-02-01T14:14:43Z</dcterms:created>
  <dcterms:modified xsi:type="dcterms:W3CDTF">2020-06-25T07:57:03Z</dcterms:modified>
  <cp:category/>
  <cp:version/>
  <cp:contentType/>
  <cp:contentStatus/>
</cp:coreProperties>
</file>